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<sst xmlns="http://schemas.openxmlformats.org/spreadsheetml/2006/main" count="1151" uniqueCount="92">
  <si>
    <t>35169</t>
  </si>
  <si>
    <t>TITULO</t>
  </si>
  <si>
    <t>NOMBRE CORTO</t>
  </si>
  <si>
    <t>DESCRIPCION</t>
  </si>
  <si>
    <t>Ingresos recibidos</t>
  </si>
  <si>
    <t>LETAYUC72-70FXLIIIA.</t>
  </si>
  <si>
    <t>1</t>
  </si>
  <si>
    <t>2</t>
  </si>
  <si>
    <t>6</t>
  </si>
  <si>
    <t>4</t>
  </si>
  <si>
    <t>7</t>
  </si>
  <si>
    <t>12</t>
  </si>
  <si>
    <t>13</t>
  </si>
  <si>
    <t>14</t>
  </si>
  <si>
    <t>219584</t>
  </si>
  <si>
    <t>219578</t>
  </si>
  <si>
    <t>219581</t>
  </si>
  <si>
    <t>219580</t>
  </si>
  <si>
    <t>219585</t>
  </si>
  <si>
    <t>219587</t>
  </si>
  <si>
    <t>219586</t>
  </si>
  <si>
    <t>219583</t>
  </si>
  <si>
    <t>219582</t>
  </si>
  <si>
    <t>219579</t>
  </si>
  <si>
    <t>219589</t>
  </si>
  <si>
    <t>219590</t>
  </si>
  <si>
    <t>219588</t>
  </si>
  <si>
    <t>Tabla Campos</t>
  </si>
  <si>
    <t>Ejercicio</t>
  </si>
  <si>
    <t>Periodo que se informa</t>
  </si>
  <si>
    <t>Concepto de los ingresos</t>
  </si>
  <si>
    <t>Fuente de los ingresos</t>
  </si>
  <si>
    <t>Monto de los ingresos por concepto</t>
  </si>
  <si>
    <t>Fecha de los ingresos recibidos</t>
  </si>
  <si>
    <t>Año</t>
  </si>
  <si>
    <t>Nota</t>
  </si>
  <si>
    <t xml:space="preserve">Fotocopias t carta (vale de 8 copias)                                                                                                                                                                   </t>
  </si>
  <si>
    <t xml:space="preserve">Impresiones Laser  t carta en blanco y negro                                                                                                                                                            </t>
  </si>
  <si>
    <t xml:space="preserve">Paquete Sistema de Precios Unitarios Sinco Wifi  Modulo de Presupuestos incluye  tres licencias UN                                                                                                      </t>
  </si>
  <si>
    <t xml:space="preserve">Fotocopias t carta (vale de 16 copias)                                                                                                                                                                  </t>
  </si>
  <si>
    <t xml:space="preserve">Constancia de Promedio                                                                                                                                                                                  </t>
  </si>
  <si>
    <t xml:space="preserve">Constancia de Estudios IMSS ISSSTE                                                                                                                                                                      </t>
  </si>
  <si>
    <t xml:space="preserve">Constancia con Fecha de Egreso                                                                                                                                                                          </t>
  </si>
  <si>
    <t xml:space="preserve">Constancia de Alumno Inscrito                                                                                                                                                                           </t>
  </si>
  <si>
    <t xml:space="preserve">Carta de Pasante                                                                                                                                                                                        </t>
  </si>
  <si>
    <t xml:space="preserve">Recuperaciones                                                                                                                                                                                          </t>
  </si>
  <si>
    <t xml:space="preserve">Constancia para beca Telmex                                                                                                                                                                             </t>
  </si>
  <si>
    <t xml:space="preserve">Paquete sistema precios unitarios sinco wifi modulo de presupuesto y estimaciones incuye 3 licencias U R                                                                                                </t>
  </si>
  <si>
    <t xml:space="preserve">Licencia Adicional Sistema de Precios Unitarios SINCO WFI                                                                                                                                               </t>
  </si>
  <si>
    <t xml:space="preserve">Cuota de recuperacion de acceso vehicular                                                                                                                                                               </t>
  </si>
  <si>
    <t xml:space="preserve"> MUESTREO DE CONCRETO EN OBRA EN MERIDA  TRASLADO  REVENIMIENTO ELABORACION Y ENSAYE DE 4 CILINDROS                                                                                                     </t>
  </si>
  <si>
    <t xml:space="preserve">Constancia para beca UADY                                                                                                                                                                               </t>
  </si>
  <si>
    <t xml:space="preserve">Sistema de precios unitarios Wfi  modulo de presupuestos incluye  una licencia U N                                                                                                                      </t>
  </si>
  <si>
    <t xml:space="preserve">DETERMINACION DE LA RESISTENCIA A LA COMPRESION DE UNA MUESTRA DE CONCRETO ENDURECIDO MEDIANTE LA EXTRACCION  Y ENSAYE DE 3 CORAZONES                                                                   </t>
  </si>
  <si>
    <t xml:space="preserve">VISITA PARA SONDEOS DE BARRENACION NEUMATICA  TRABAJO DE CAMPO                                                                                                                                          </t>
  </si>
  <si>
    <t xml:space="preserve">COSTO ADICIONAL POR KM RECORRIDO DESPUES DEL PERIFERICO DE MERIDA PARA LAS BRIGADAS DE GEOTECNIA                                                                                                        </t>
  </si>
  <si>
    <t xml:space="preserve">DETERMINACION DEL PORCENTAJE DE COMPACTACION EN TERRACERIA  BASE O SUB BASE  INCLUYE 3 SONDEOS Y PESO VOLUMETRICO PORTER                                                                                </t>
  </si>
  <si>
    <t xml:space="preserve">SONDEO  EN TERRACERIA O BASE DE PAVIMENTO PARA DETERMINAR PESO VOLUMETRICO HUMEDO DEL LUGAR HASTA 20 CM DE PROFUNDIDAD                                                                                  </t>
  </si>
  <si>
    <t xml:space="preserve">MUESTREO DE CONCRETO FRESCO EN OBRA  PRUEBA DE REVENIMIENTO Y ELABORACION DE 4 CILINDROS EN CAMPO (NO INCLUYE TRASLADO)                                                                                 </t>
  </si>
  <si>
    <t xml:space="preserve"> DETERMINACION DEL PORCENTAJE DE COMPACTACION EN CARPETA ASFALTICA TENDIDA EN CALIENTE  EXTRACCION DE 3 NUCLEOS Y UNA PRUEBA MARSHALL                                                                   </t>
  </si>
  <si>
    <t xml:space="preserve">TRASLADO DEL LABORATORIO CENTRAL A LA OBRA PARA MUESTREO  DENTRO DEL PERIFERICO DE MERIDA                                                                                                               </t>
  </si>
  <si>
    <t xml:space="preserve">ENSAYEA LA FLEXION  DE UNA PAREJA DE VIGAS PRETENSADAS  DE 3MTS  DE LONGITUD                                                                                                                            </t>
  </si>
  <si>
    <t xml:space="preserve">ENSAYE  A LA COMPRESION  DE UNA MUESTRA  DE CILINDROS DE CONCRETO O MORTERO  (DOS CILINDROS DE LA MISMA MUESTRA)                                                                                        </t>
  </si>
  <si>
    <t xml:space="preserve">ENSAYE A LA COMPRESION DE UNA MUESTRA DE HASTA 5 BLOQUES O BOVEDILLAS DE CONCRETO HIDRAULICO                                                                                                            </t>
  </si>
  <si>
    <t xml:space="preserve">PREPARACION MEDIANTE CORTE CON DISCO DE 3 NUCLEOS DE CONCRETO DE HASTA 4  DE DIAMETRO  (O UNA PAREJA DE CILINDROS)                                                                                      </t>
  </si>
  <si>
    <t>Ingresos Propios</t>
  </si>
  <si>
    <t>01/01/2017 a 31/03/2017</t>
  </si>
  <si>
    <t xml:space="preserve">Engargolado                                                                                                                                                                                             </t>
  </si>
  <si>
    <t xml:space="preserve">Revalidacion de asignaturas                                                                                                                                                                  </t>
  </si>
  <si>
    <t>Examen de grado de licenciatura</t>
  </si>
  <si>
    <t xml:space="preserve">PRUEBAS FISICAS DE GRAVAS O ARENAS  INCLUYE  ANALISIS GRANULOMETRICO  ABSORCION  DENSIDAD  Y  PESO VOLUMETRICO                                                                                          </t>
  </si>
  <si>
    <t xml:space="preserve">revalidacion de asignaturas                                                                                                                                                                            </t>
  </si>
  <si>
    <t>Facultad de Ingenieria de la Universidad Autonoma de Yucatan</t>
  </si>
  <si>
    <t>http://transparencia.uady.mx/sitios/ing/documentos_publicos/2017/Trimestre%20I/Ingresos%20ene%20marzo%202017.pdf</t>
  </si>
  <si>
    <t xml:space="preserve">Examen de Grado de Licenciatura                                                                                                                                                                         </t>
  </si>
  <si>
    <t xml:space="preserve">Constancia de Promedio gral  con num  de creditos                                                                                                                                                       </t>
  </si>
  <si>
    <t>Hipervinculo a los informes de destino</t>
  </si>
  <si>
    <t xml:space="preserve">TRABAJO DE LABORATORIO E INGENIERiA PARA ESTUDIOS DE MECANICA DE SUELOS                                                                                                                                 </t>
  </si>
  <si>
    <t>Denominacion de la entidad o dependencia</t>
  </si>
  <si>
    <t>Fecha de validacion</t>
  </si>
  <si>
    <t>area responsable de la informacion</t>
  </si>
  <si>
    <t>Fecha de actualizacion</t>
  </si>
  <si>
    <t xml:space="preserve">Cuota de Recuperacion                                                                                                                                                                                   </t>
  </si>
  <si>
    <t xml:space="preserve">Constancia de Curso de Titulacion                                                                                                                                                                       </t>
  </si>
  <si>
    <t xml:space="preserve">PRUEBA PORTER PARA LA  DETERMINACIoN DEL PESO VOLUMETRICO SECO MaXIMO Y HUMEDAD OPTIMA                                                                                                                  </t>
  </si>
  <si>
    <t xml:space="preserve">Curso Remediales de Educacion Continua                                                                                                                                                                  </t>
  </si>
  <si>
    <t xml:space="preserve">VERIFICACIoN DE LA CALIDAD DE UNA MUESTRA DE  10 BLOQUES DE CONCRETO HIDRAULICO  PRUEBAS DE COMPRESION Y ABSORCION                                                                                      </t>
  </si>
  <si>
    <t xml:space="preserve">Inscripcion curso de Ingles (Lic)                                                                                                                                                                       </t>
  </si>
  <si>
    <t xml:space="preserve">Inscripcion Maestria en Ingenieria                                                                                                                                                                      </t>
  </si>
  <si>
    <t xml:space="preserve">Inscripcion Doctorado en Ingenieria                                                                                                                                                                     </t>
  </si>
  <si>
    <t xml:space="preserve">Impresiones Inyeccion de tinta t carta a color                                                                                                                                                          </t>
  </si>
  <si>
    <t xml:space="preserve">Primer pago de Curso de Titulacion  Diseno en Ingenieria Mecanica el cual consta de 9 sesiones de 5Hrs  para un maximo de 9 participantes                                                              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</si>
</sst>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Font="1" applyFill="1" applyAlignment="1" applyProtection="1">
      <alignment/>
      <protection/>
    </xf>
    <xf numFmtId="0" fontId="0" fillId="35" borderId="0" xfId="0" applyFont="1" applyFill="1" applyAlignment="1">
      <alignment/>
    </xf>
    <xf numFmtId="0" fontId="0" fillId="0" borderId="0" xfId="0" applyFont="1" applyAlignment="1">
      <alignment/>
    </xf>
    <xf numFmtId="0" fontId="0" fillId="35" borderId="0" xfId="0" applyFill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ont="1" applyFill="1" applyAlignment="1">
      <alignment/>
    </xf>
    <xf numFmtId="14" fontId="0" fillId="0" borderId="0" xfId="0" applyNumberFormat="1" applyFill="1" applyAlignment="1">
      <alignment/>
    </xf>
    <xf numFmtId="0" fontId="29" fillId="0" borderId="0" xfId="45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uady.mx/sitios/ing/documentos_publicos/2017/Trimestre%20I/Ingresos%20ene%20marzo%202017.pdf" TargetMode="External" /><Relationship Id="rId2" Type="http://schemas.openxmlformats.org/officeDocument/2006/relationships/hyperlink" Target="http://transparencia.uady.mx/sitios/ing/documentos_publicos/2017/Trimestre%20I/Ingresos%20ene%20marzo%20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8"/>
  <sheetViews>
    <sheetView tabSelected="1" zoomScalePageLayoutView="0" workbookViewId="0" topLeftCell="H2">
      <selection activeCell="K7" sqref="K7"/>
    </sheetView>
  </sheetViews>
  <sheetFormatPr defaultColWidth="9.140625" defaultRowHeight="12.75"/>
  <cols>
    <col min="1" max="1" width="15.57421875" style="0" customWidth="1"/>
    <col min="2" max="2" width="19.57421875" style="0" customWidth="1"/>
    <col min="3" max="3" width="21.28125" style="0" customWidth="1"/>
    <col min="4" max="4" width="19.00390625" style="0" customWidth="1"/>
    <col min="5" max="5" width="35.8515625" style="0" customWidth="1"/>
    <col min="6" max="6" width="30.00390625" style="0" customWidth="1"/>
    <col min="7" max="7" width="26.140625" style="0" customWidth="1"/>
    <col min="8" max="8" width="32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13" ht="12.75" hidden="1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8</v>
      </c>
      <c r="G4" t="s">
        <v>9</v>
      </c>
      <c r="H4" t="s">
        <v>10</v>
      </c>
      <c r="I4" t="s">
        <v>9</v>
      </c>
      <c r="J4" t="s">
        <v>6</v>
      </c>
      <c r="K4" t="s">
        <v>11</v>
      </c>
      <c r="L4" t="s">
        <v>12</v>
      </c>
      <c r="M4" t="s">
        <v>13</v>
      </c>
    </row>
    <row r="5" spans="1:13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19" t="s">
        <v>27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3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78</v>
      </c>
      <c r="F7" s="2" t="s">
        <v>32</v>
      </c>
      <c r="G7" s="2" t="s">
        <v>33</v>
      </c>
      <c r="H7" s="2" t="s">
        <v>76</v>
      </c>
      <c r="I7" s="2" t="s">
        <v>79</v>
      </c>
      <c r="J7" s="2" t="s">
        <v>80</v>
      </c>
      <c r="K7" s="2" t="s">
        <v>34</v>
      </c>
      <c r="L7" s="2" t="s">
        <v>81</v>
      </c>
      <c r="M7" s="2" t="s">
        <v>35</v>
      </c>
    </row>
    <row r="8" spans="1:12" ht="12.75">
      <c r="A8">
        <v>2017</v>
      </c>
      <c r="B8" t="s">
        <v>66</v>
      </c>
      <c r="C8" s="5" t="s">
        <v>74</v>
      </c>
      <c r="D8" t="s">
        <v>65</v>
      </c>
      <c r="E8" t="s">
        <v>72</v>
      </c>
      <c r="F8" s="13">
        <v>4400</v>
      </c>
      <c r="G8" s="8">
        <v>42740</v>
      </c>
      <c r="H8" s="18" t="s">
        <v>73</v>
      </c>
      <c r="I8" s="3">
        <v>42832</v>
      </c>
      <c r="J8" t="s">
        <v>72</v>
      </c>
      <c r="K8">
        <v>2017</v>
      </c>
      <c r="L8" s="3">
        <v>42825</v>
      </c>
    </row>
    <row r="9" spans="1:12" ht="12.75">
      <c r="A9">
        <v>2017</v>
      </c>
      <c r="B9" t="s">
        <v>66</v>
      </c>
      <c r="C9" s="5" t="s">
        <v>39</v>
      </c>
      <c r="D9" t="s">
        <v>65</v>
      </c>
      <c r="E9" t="s">
        <v>72</v>
      </c>
      <c r="F9" s="5">
        <f>82.77+599.72+116.22+16.01+113.95+599.72</f>
        <v>1528.39</v>
      </c>
      <c r="G9" s="8">
        <v>42740</v>
      </c>
      <c r="H9" s="18" t="s">
        <v>73</v>
      </c>
      <c r="I9" s="3">
        <v>42832</v>
      </c>
      <c r="J9" t="s">
        <v>72</v>
      </c>
      <c r="K9">
        <v>2017</v>
      </c>
      <c r="L9" s="3">
        <v>42825</v>
      </c>
    </row>
    <row r="10" spans="1:12" ht="12.75">
      <c r="A10">
        <v>2017</v>
      </c>
      <c r="B10" t="s">
        <v>66</v>
      </c>
      <c r="C10" s="6" t="s">
        <v>67</v>
      </c>
      <c r="D10" t="s">
        <v>65</v>
      </c>
      <c r="E10" t="s">
        <v>72</v>
      </c>
      <c r="F10" s="6">
        <v>16</v>
      </c>
      <c r="G10" s="8">
        <v>42740</v>
      </c>
      <c r="H10" s="18" t="s">
        <v>73</v>
      </c>
      <c r="I10" s="3">
        <v>42832</v>
      </c>
      <c r="J10" t="s">
        <v>72</v>
      </c>
      <c r="K10">
        <v>2017</v>
      </c>
      <c r="L10" s="3">
        <v>42825</v>
      </c>
    </row>
    <row r="11" spans="1:12" ht="12.75">
      <c r="A11">
        <v>2017</v>
      </c>
      <c r="B11" t="s">
        <v>66</v>
      </c>
      <c r="C11" s="6" t="s">
        <v>82</v>
      </c>
      <c r="D11" t="s">
        <v>65</v>
      </c>
      <c r="E11" t="s">
        <v>72</v>
      </c>
      <c r="F11" s="14">
        <v>10500</v>
      </c>
      <c r="G11" s="8">
        <v>42740</v>
      </c>
      <c r="H11" s="18" t="s">
        <v>73</v>
      </c>
      <c r="I11" s="3">
        <v>42832</v>
      </c>
      <c r="J11" t="s">
        <v>72</v>
      </c>
      <c r="K11">
        <v>2017</v>
      </c>
      <c r="L11" s="3">
        <v>42825</v>
      </c>
    </row>
    <row r="12" spans="1:12" ht="12.75">
      <c r="A12">
        <v>2017</v>
      </c>
      <c r="B12" t="s">
        <v>66</v>
      </c>
      <c r="C12" s="6" t="s">
        <v>68</v>
      </c>
      <c r="D12" t="s">
        <v>65</v>
      </c>
      <c r="E12" t="s">
        <v>72</v>
      </c>
      <c r="F12" s="6">
        <v>630</v>
      </c>
      <c r="G12" s="8">
        <v>42740</v>
      </c>
      <c r="H12" s="18" t="s">
        <v>73</v>
      </c>
      <c r="I12" s="3">
        <v>42832</v>
      </c>
      <c r="J12" t="s">
        <v>72</v>
      </c>
      <c r="K12">
        <v>2017</v>
      </c>
      <c r="L12" s="3">
        <v>42825</v>
      </c>
    </row>
    <row r="13" spans="1:12" ht="12.75">
      <c r="A13">
        <v>2017</v>
      </c>
      <c r="B13" t="s">
        <v>66</v>
      </c>
      <c r="C13" s="6" t="s">
        <v>41</v>
      </c>
      <c r="D13" t="s">
        <v>65</v>
      </c>
      <c r="E13" t="s">
        <v>72</v>
      </c>
      <c r="F13" s="6">
        <v>360</v>
      </c>
      <c r="G13" s="8">
        <v>42740</v>
      </c>
      <c r="H13" s="18" t="s">
        <v>73</v>
      </c>
      <c r="I13" s="3">
        <v>42832</v>
      </c>
      <c r="J13" t="s">
        <v>72</v>
      </c>
      <c r="K13">
        <v>2017</v>
      </c>
      <c r="L13" s="3">
        <v>42825</v>
      </c>
    </row>
    <row r="14" spans="1:12" ht="12.75">
      <c r="A14">
        <v>2017</v>
      </c>
      <c r="B14" t="s">
        <v>66</v>
      </c>
      <c r="C14" s="6" t="s">
        <v>43</v>
      </c>
      <c r="D14" t="s">
        <v>65</v>
      </c>
      <c r="E14" t="s">
        <v>72</v>
      </c>
      <c r="F14" s="6">
        <v>50</v>
      </c>
      <c r="G14" s="8">
        <v>42740</v>
      </c>
      <c r="H14" s="18" t="s">
        <v>73</v>
      </c>
      <c r="I14" s="3">
        <v>42832</v>
      </c>
      <c r="J14" t="s">
        <v>72</v>
      </c>
      <c r="K14">
        <v>2017</v>
      </c>
      <c r="L14" s="3">
        <v>42825</v>
      </c>
    </row>
    <row r="15" spans="1:12" ht="12.75">
      <c r="A15">
        <v>2017</v>
      </c>
      <c r="B15" t="s">
        <v>66</v>
      </c>
      <c r="C15" s="6" t="s">
        <v>44</v>
      </c>
      <c r="D15" t="s">
        <v>65</v>
      </c>
      <c r="E15" t="s">
        <v>72</v>
      </c>
      <c r="F15" s="6">
        <v>30</v>
      </c>
      <c r="G15" s="8">
        <v>42740</v>
      </c>
      <c r="H15" s="18" t="s">
        <v>73</v>
      </c>
      <c r="I15" s="3">
        <v>42832</v>
      </c>
      <c r="J15" t="s">
        <v>72</v>
      </c>
      <c r="K15">
        <v>2017</v>
      </c>
      <c r="L15" s="3">
        <v>42825</v>
      </c>
    </row>
    <row r="16" spans="1:12" ht="12.75">
      <c r="A16">
        <v>2017</v>
      </c>
      <c r="B16" t="s">
        <v>66</v>
      </c>
      <c r="C16" s="6" t="s">
        <v>83</v>
      </c>
      <c r="D16" t="s">
        <v>65</v>
      </c>
      <c r="E16" t="s">
        <v>72</v>
      </c>
      <c r="F16" s="6">
        <v>40</v>
      </c>
      <c r="G16" s="8">
        <v>42740</v>
      </c>
      <c r="H16" s="18" t="s">
        <v>73</v>
      </c>
      <c r="I16" s="3">
        <v>42832</v>
      </c>
      <c r="J16" t="s">
        <v>72</v>
      </c>
      <c r="K16">
        <v>2017</v>
      </c>
      <c r="L16" s="3">
        <v>42825</v>
      </c>
    </row>
    <row r="17" spans="1:12" ht="12.75">
      <c r="A17">
        <v>2017</v>
      </c>
      <c r="B17" t="s">
        <v>66</v>
      </c>
      <c r="C17" s="6" t="s">
        <v>40</v>
      </c>
      <c r="D17" t="s">
        <v>65</v>
      </c>
      <c r="E17" t="s">
        <v>72</v>
      </c>
      <c r="F17" s="6">
        <v>70</v>
      </c>
      <c r="G17" s="8">
        <v>42740</v>
      </c>
      <c r="H17" s="18" t="s">
        <v>73</v>
      </c>
      <c r="I17" s="3">
        <v>42832</v>
      </c>
      <c r="J17" t="s">
        <v>72</v>
      </c>
      <c r="K17">
        <v>2017</v>
      </c>
      <c r="L17" s="3">
        <v>42825</v>
      </c>
    </row>
    <row r="18" spans="1:12" ht="12.75">
      <c r="A18">
        <v>2017</v>
      </c>
      <c r="B18" t="s">
        <v>66</v>
      </c>
      <c r="C18" s="6" t="s">
        <v>42</v>
      </c>
      <c r="D18" t="s">
        <v>65</v>
      </c>
      <c r="E18" t="s">
        <v>72</v>
      </c>
      <c r="F18" s="7">
        <v>90</v>
      </c>
      <c r="G18" s="8">
        <v>42740</v>
      </c>
      <c r="H18" s="18" t="s">
        <v>73</v>
      </c>
      <c r="I18" s="3">
        <v>42832</v>
      </c>
      <c r="J18" t="s">
        <v>72</v>
      </c>
      <c r="K18">
        <v>2017</v>
      </c>
      <c r="L18" s="3">
        <v>42825</v>
      </c>
    </row>
    <row r="19" spans="1:12" ht="12.75">
      <c r="A19">
        <v>2017</v>
      </c>
      <c r="B19" t="s">
        <v>66</v>
      </c>
      <c r="C19" s="10" t="s">
        <v>62</v>
      </c>
      <c r="D19" t="s">
        <v>65</v>
      </c>
      <c r="E19" t="s">
        <v>72</v>
      </c>
      <c r="F19" s="15">
        <v>1011.52</v>
      </c>
      <c r="G19" s="8">
        <v>42740</v>
      </c>
      <c r="H19" s="18" t="s">
        <v>73</v>
      </c>
      <c r="I19" s="3">
        <v>42832</v>
      </c>
      <c r="J19" t="s">
        <v>72</v>
      </c>
      <c r="K19">
        <v>2017</v>
      </c>
      <c r="L19" s="3">
        <v>42825</v>
      </c>
    </row>
    <row r="20" spans="1:12" ht="12.75">
      <c r="A20">
        <v>2017</v>
      </c>
      <c r="B20" t="s">
        <v>66</v>
      </c>
      <c r="C20" s="6" t="s">
        <v>58</v>
      </c>
      <c r="D20" t="s">
        <v>65</v>
      </c>
      <c r="E20" t="s">
        <v>72</v>
      </c>
      <c r="F20" s="7">
        <v>807.36</v>
      </c>
      <c r="G20" s="8">
        <v>42740</v>
      </c>
      <c r="H20" s="18" t="s">
        <v>73</v>
      </c>
      <c r="I20" s="3">
        <v>42832</v>
      </c>
      <c r="J20" t="s">
        <v>72</v>
      </c>
      <c r="K20">
        <v>2017</v>
      </c>
      <c r="L20" s="3">
        <v>42825</v>
      </c>
    </row>
    <row r="21" spans="1:12" ht="12.75">
      <c r="A21">
        <v>2017</v>
      </c>
      <c r="B21" t="s">
        <v>66</v>
      </c>
      <c r="C21" s="6" t="s">
        <v>50</v>
      </c>
      <c r="D21" t="s">
        <v>65</v>
      </c>
      <c r="E21" t="s">
        <v>72</v>
      </c>
      <c r="F21" s="14">
        <v>1991.72</v>
      </c>
      <c r="G21" s="8">
        <v>42740</v>
      </c>
      <c r="H21" s="18" t="s">
        <v>73</v>
      </c>
      <c r="I21" s="3">
        <v>42832</v>
      </c>
      <c r="J21" t="s">
        <v>72</v>
      </c>
      <c r="K21">
        <v>2017</v>
      </c>
      <c r="L21" s="3">
        <v>42825</v>
      </c>
    </row>
    <row r="22" spans="1:12" ht="12.75">
      <c r="A22">
        <v>2017</v>
      </c>
      <c r="B22" t="s">
        <v>66</v>
      </c>
      <c r="C22" s="6" t="s">
        <v>50</v>
      </c>
      <c r="D22" t="s">
        <v>65</v>
      </c>
      <c r="E22" t="s">
        <v>72</v>
      </c>
      <c r="F22" s="14">
        <v>7966.88</v>
      </c>
      <c r="G22" s="8">
        <v>42741</v>
      </c>
      <c r="H22" s="18" t="s">
        <v>73</v>
      </c>
      <c r="I22" s="3">
        <v>42832</v>
      </c>
      <c r="J22" t="s">
        <v>72</v>
      </c>
      <c r="K22">
        <v>2017</v>
      </c>
      <c r="L22" s="3">
        <v>42825</v>
      </c>
    </row>
    <row r="23" spans="1:12" ht="12.75">
      <c r="A23">
        <v>2017</v>
      </c>
      <c r="B23" t="s">
        <v>66</v>
      </c>
      <c r="C23" s="6" t="s">
        <v>62</v>
      </c>
      <c r="D23" t="s">
        <v>65</v>
      </c>
      <c r="E23" t="s">
        <v>72</v>
      </c>
      <c r="F23" s="14">
        <v>1011.52</v>
      </c>
      <c r="G23" s="8">
        <v>42741</v>
      </c>
      <c r="H23" s="18" t="s">
        <v>73</v>
      </c>
      <c r="I23" s="3">
        <v>42832</v>
      </c>
      <c r="J23" t="s">
        <v>72</v>
      </c>
      <c r="K23">
        <v>2017</v>
      </c>
      <c r="L23" s="3">
        <v>42825</v>
      </c>
    </row>
    <row r="24" spans="1:12" ht="12.75">
      <c r="A24">
        <v>2017</v>
      </c>
      <c r="B24" t="s">
        <v>66</v>
      </c>
      <c r="C24" s="6" t="s">
        <v>58</v>
      </c>
      <c r="D24" t="s">
        <v>65</v>
      </c>
      <c r="E24" t="s">
        <v>72</v>
      </c>
      <c r="F24" s="6">
        <v>807.36</v>
      </c>
      <c r="G24" s="8">
        <v>42741</v>
      </c>
      <c r="H24" s="18" t="s">
        <v>73</v>
      </c>
      <c r="I24" s="3">
        <v>42832</v>
      </c>
      <c r="J24" t="s">
        <v>72</v>
      </c>
      <c r="K24">
        <v>2017</v>
      </c>
      <c r="L24" s="3">
        <v>42825</v>
      </c>
    </row>
    <row r="25" spans="1:12" ht="12.75">
      <c r="A25">
        <v>2017</v>
      </c>
      <c r="B25" t="s">
        <v>66</v>
      </c>
      <c r="C25" s="6" t="s">
        <v>63</v>
      </c>
      <c r="D25" t="s">
        <v>65</v>
      </c>
      <c r="E25" t="s">
        <v>72</v>
      </c>
      <c r="F25" s="14">
        <v>3867.44</v>
      </c>
      <c r="G25" s="8">
        <v>42744</v>
      </c>
      <c r="H25" s="18" t="s">
        <v>73</v>
      </c>
      <c r="I25" s="3">
        <v>42832</v>
      </c>
      <c r="J25" t="s">
        <v>72</v>
      </c>
      <c r="K25">
        <v>2017</v>
      </c>
      <c r="L25" s="3">
        <v>42825</v>
      </c>
    </row>
    <row r="26" spans="1:12" ht="12.75">
      <c r="A26">
        <v>2017</v>
      </c>
      <c r="B26" t="s">
        <v>66</v>
      </c>
      <c r="C26" s="6" t="s">
        <v>56</v>
      </c>
      <c r="D26" t="s">
        <v>65</v>
      </c>
      <c r="E26" t="s">
        <v>72</v>
      </c>
      <c r="F26" s="13">
        <f>2014.92+2014.92</f>
        <v>4029.84</v>
      </c>
      <c r="G26" s="8">
        <v>42744</v>
      </c>
      <c r="H26" s="18" t="s">
        <v>73</v>
      </c>
      <c r="I26" s="3">
        <v>42832</v>
      </c>
      <c r="J26" t="s">
        <v>72</v>
      </c>
      <c r="K26">
        <v>2017</v>
      </c>
      <c r="L26" s="3">
        <v>42825</v>
      </c>
    </row>
    <row r="27" spans="1:12" ht="12.75">
      <c r="A27">
        <v>2017</v>
      </c>
      <c r="B27" t="s">
        <v>66</v>
      </c>
      <c r="C27" s="6" t="s">
        <v>57</v>
      </c>
      <c r="D27" t="s">
        <v>65</v>
      </c>
      <c r="E27" t="s">
        <v>72</v>
      </c>
      <c r="F27" s="6">
        <v>668.16</v>
      </c>
      <c r="G27" s="8">
        <v>42744</v>
      </c>
      <c r="H27" s="18" t="s">
        <v>73</v>
      </c>
      <c r="I27" s="3">
        <v>42832</v>
      </c>
      <c r="J27" t="s">
        <v>72</v>
      </c>
      <c r="K27">
        <v>2017</v>
      </c>
      <c r="L27" s="3">
        <v>42825</v>
      </c>
    </row>
    <row r="28" spans="1:12" ht="12.75">
      <c r="A28">
        <v>2017</v>
      </c>
      <c r="B28" t="s">
        <v>66</v>
      </c>
      <c r="C28" s="6" t="s">
        <v>63</v>
      </c>
      <c r="D28" t="s">
        <v>65</v>
      </c>
      <c r="E28" t="s">
        <v>72</v>
      </c>
      <c r="F28" s="14">
        <v>9668.6</v>
      </c>
      <c r="G28" s="8">
        <v>42744</v>
      </c>
      <c r="H28" s="18" t="s">
        <v>73</v>
      </c>
      <c r="I28" s="3">
        <v>42832</v>
      </c>
      <c r="J28" t="s">
        <v>72</v>
      </c>
      <c r="K28">
        <v>2017</v>
      </c>
      <c r="L28" s="3">
        <v>42825</v>
      </c>
    </row>
    <row r="29" spans="1:12" ht="12.75">
      <c r="A29">
        <v>2017</v>
      </c>
      <c r="B29" t="s">
        <v>66</v>
      </c>
      <c r="C29" s="6" t="s">
        <v>50</v>
      </c>
      <c r="D29" t="s">
        <v>65</v>
      </c>
      <c r="E29" t="s">
        <v>72</v>
      </c>
      <c r="F29" s="14">
        <v>3983.44</v>
      </c>
      <c r="G29" s="8">
        <v>42744</v>
      </c>
      <c r="H29" s="18" t="s">
        <v>73</v>
      </c>
      <c r="I29" s="3">
        <v>42832</v>
      </c>
      <c r="J29" t="s">
        <v>72</v>
      </c>
      <c r="K29">
        <v>2017</v>
      </c>
      <c r="L29" s="3">
        <v>42825</v>
      </c>
    </row>
    <row r="30" spans="1:12" ht="12.75">
      <c r="A30">
        <v>2017</v>
      </c>
      <c r="B30" t="s">
        <v>66</v>
      </c>
      <c r="C30" s="6" t="s">
        <v>61</v>
      </c>
      <c r="D30" t="s">
        <v>65</v>
      </c>
      <c r="E30" t="s">
        <v>72</v>
      </c>
      <c r="F30" s="14">
        <v>4051.88</v>
      </c>
      <c r="G30" s="8">
        <v>42744</v>
      </c>
      <c r="H30" s="18" t="s">
        <v>73</v>
      </c>
      <c r="I30" s="3">
        <v>42832</v>
      </c>
      <c r="J30" t="s">
        <v>72</v>
      </c>
      <c r="K30">
        <v>2017</v>
      </c>
      <c r="L30" s="3">
        <v>42825</v>
      </c>
    </row>
    <row r="31" spans="1:12" ht="12.75">
      <c r="A31">
        <v>2017</v>
      </c>
      <c r="B31" t="s">
        <v>66</v>
      </c>
      <c r="C31" s="6" t="s">
        <v>50</v>
      </c>
      <c r="D31" t="s">
        <v>65</v>
      </c>
      <c r="E31" t="s">
        <v>72</v>
      </c>
      <c r="F31" s="14">
        <v>1991.72</v>
      </c>
      <c r="G31" s="8">
        <v>42744</v>
      </c>
      <c r="H31" s="18" t="s">
        <v>73</v>
      </c>
      <c r="I31" s="3">
        <v>42832</v>
      </c>
      <c r="J31" t="s">
        <v>72</v>
      </c>
      <c r="K31">
        <v>2017</v>
      </c>
      <c r="L31" s="3">
        <v>42825</v>
      </c>
    </row>
    <row r="32" spans="1:12" ht="12.75">
      <c r="A32">
        <v>2017</v>
      </c>
      <c r="B32" t="s">
        <v>66</v>
      </c>
      <c r="C32" s="6" t="s">
        <v>38</v>
      </c>
      <c r="D32" t="s">
        <v>65</v>
      </c>
      <c r="E32" t="s">
        <v>72</v>
      </c>
      <c r="F32" s="14">
        <v>5336</v>
      </c>
      <c r="G32" s="8">
        <v>42744</v>
      </c>
      <c r="H32" s="18" t="s">
        <v>73</v>
      </c>
      <c r="I32" s="3">
        <v>42832</v>
      </c>
      <c r="J32" t="s">
        <v>72</v>
      </c>
      <c r="K32">
        <v>2017</v>
      </c>
      <c r="L32" s="3">
        <v>42825</v>
      </c>
    </row>
    <row r="33" spans="1:12" ht="12.75">
      <c r="A33">
        <v>2017</v>
      </c>
      <c r="B33" t="s">
        <v>66</v>
      </c>
      <c r="C33" s="6" t="s">
        <v>91</v>
      </c>
      <c r="D33" t="s">
        <v>65</v>
      </c>
      <c r="E33" t="s">
        <v>72</v>
      </c>
      <c r="F33" s="14">
        <v>46800</v>
      </c>
      <c r="G33" s="8">
        <v>42744</v>
      </c>
      <c r="H33" s="18" t="s">
        <v>73</v>
      </c>
      <c r="I33" s="3">
        <v>42832</v>
      </c>
      <c r="J33" t="s">
        <v>72</v>
      </c>
      <c r="K33">
        <v>2017</v>
      </c>
      <c r="L33" s="3">
        <v>42825</v>
      </c>
    </row>
    <row r="34" spans="1:12" ht="12.75">
      <c r="A34">
        <v>2017</v>
      </c>
      <c r="B34" t="s">
        <v>66</v>
      </c>
      <c r="C34" s="6" t="s">
        <v>62</v>
      </c>
      <c r="D34" t="s">
        <v>65</v>
      </c>
      <c r="E34" t="s">
        <v>72</v>
      </c>
      <c r="F34" s="14">
        <v>1011.52</v>
      </c>
      <c r="G34" s="8">
        <v>42744</v>
      </c>
      <c r="H34" s="18" t="s">
        <v>73</v>
      </c>
      <c r="I34" s="3">
        <v>42832</v>
      </c>
      <c r="J34" t="s">
        <v>72</v>
      </c>
      <c r="K34">
        <v>2017</v>
      </c>
      <c r="L34" s="3">
        <v>42825</v>
      </c>
    </row>
    <row r="35" spans="1:12" ht="12.75">
      <c r="A35">
        <v>2017</v>
      </c>
      <c r="B35" t="s">
        <v>66</v>
      </c>
      <c r="C35" s="6" t="s">
        <v>58</v>
      </c>
      <c r="D35" t="s">
        <v>65</v>
      </c>
      <c r="E35" t="s">
        <v>72</v>
      </c>
      <c r="F35" s="6">
        <v>807.36</v>
      </c>
      <c r="G35" s="8">
        <v>42744</v>
      </c>
      <c r="H35" s="18" t="s">
        <v>73</v>
      </c>
      <c r="I35" s="3">
        <v>42832</v>
      </c>
      <c r="J35" t="s">
        <v>72</v>
      </c>
      <c r="K35">
        <v>2017</v>
      </c>
      <c r="L35" s="3">
        <v>42825</v>
      </c>
    </row>
    <row r="36" spans="1:12" ht="12.75">
      <c r="A36">
        <v>2017</v>
      </c>
      <c r="B36" t="s">
        <v>66</v>
      </c>
      <c r="C36" s="6" t="s">
        <v>50</v>
      </c>
      <c r="D36" t="s">
        <v>65</v>
      </c>
      <c r="E36" t="s">
        <v>72</v>
      </c>
      <c r="F36" s="14">
        <v>3983.44</v>
      </c>
      <c r="G36" s="8">
        <v>42746</v>
      </c>
      <c r="H36" s="18" t="s">
        <v>73</v>
      </c>
      <c r="I36" s="3">
        <v>42832</v>
      </c>
      <c r="J36" t="s">
        <v>72</v>
      </c>
      <c r="K36">
        <v>2017</v>
      </c>
      <c r="L36" s="3">
        <v>42825</v>
      </c>
    </row>
    <row r="37" spans="1:12" ht="12.75">
      <c r="A37">
        <v>2017</v>
      </c>
      <c r="B37" t="s">
        <v>66</v>
      </c>
      <c r="C37" s="6" t="s">
        <v>56</v>
      </c>
      <c r="D37" t="s">
        <v>65</v>
      </c>
      <c r="E37" t="s">
        <v>72</v>
      </c>
      <c r="F37" s="14">
        <v>2014.92</v>
      </c>
      <c r="G37" s="8">
        <v>42746</v>
      </c>
      <c r="H37" s="18" t="s">
        <v>73</v>
      </c>
      <c r="I37" s="3">
        <v>42832</v>
      </c>
      <c r="J37" t="s">
        <v>72</v>
      </c>
      <c r="K37">
        <v>2017</v>
      </c>
      <c r="L37" s="3">
        <v>42825</v>
      </c>
    </row>
    <row r="38" spans="1:12" ht="12.75">
      <c r="A38">
        <v>2017</v>
      </c>
      <c r="B38" t="s">
        <v>66</v>
      </c>
      <c r="C38" s="6" t="s">
        <v>57</v>
      </c>
      <c r="D38" t="s">
        <v>65</v>
      </c>
      <c r="E38" t="s">
        <v>72</v>
      </c>
      <c r="F38" s="14">
        <v>1113.6</v>
      </c>
      <c r="G38" s="8">
        <v>42746</v>
      </c>
      <c r="H38" s="18" t="s">
        <v>73</v>
      </c>
      <c r="I38" s="3">
        <v>42832</v>
      </c>
      <c r="J38" t="s">
        <v>72</v>
      </c>
      <c r="K38">
        <v>2017</v>
      </c>
      <c r="L38" s="3">
        <v>42825</v>
      </c>
    </row>
    <row r="39" spans="1:12" ht="12.75">
      <c r="A39">
        <v>2017</v>
      </c>
      <c r="B39" t="s">
        <v>66</v>
      </c>
      <c r="C39" s="6" t="s">
        <v>74</v>
      </c>
      <c r="D39" t="s">
        <v>65</v>
      </c>
      <c r="E39" t="s">
        <v>72</v>
      </c>
      <c r="F39" s="14">
        <v>1100</v>
      </c>
      <c r="G39" s="8">
        <v>42747</v>
      </c>
      <c r="H39" s="18" t="s">
        <v>73</v>
      </c>
      <c r="I39" s="3">
        <v>42832</v>
      </c>
      <c r="J39" t="s">
        <v>72</v>
      </c>
      <c r="K39">
        <v>2017</v>
      </c>
      <c r="L39" s="3">
        <v>42825</v>
      </c>
    </row>
    <row r="40" spans="1:12" ht="12.75">
      <c r="A40">
        <v>2017</v>
      </c>
      <c r="B40" t="s">
        <v>66</v>
      </c>
      <c r="C40" s="6" t="s">
        <v>74</v>
      </c>
      <c r="D40" t="s">
        <v>65</v>
      </c>
      <c r="E40" t="s">
        <v>72</v>
      </c>
      <c r="F40" s="14">
        <v>1100</v>
      </c>
      <c r="G40" s="8">
        <v>42751</v>
      </c>
      <c r="H40" s="18" t="s">
        <v>73</v>
      </c>
      <c r="I40" s="3">
        <v>42832</v>
      </c>
      <c r="J40" t="s">
        <v>72</v>
      </c>
      <c r="K40">
        <v>2017</v>
      </c>
      <c r="L40" s="3">
        <v>42825</v>
      </c>
    </row>
    <row r="41" spans="1:12" ht="12.75">
      <c r="A41">
        <v>2017</v>
      </c>
      <c r="B41" t="s">
        <v>66</v>
      </c>
      <c r="C41" s="6" t="s">
        <v>41</v>
      </c>
      <c r="D41" t="s">
        <v>65</v>
      </c>
      <c r="E41" t="s">
        <v>72</v>
      </c>
      <c r="F41" s="14">
        <v>1320</v>
      </c>
      <c r="G41" s="8">
        <v>42752</v>
      </c>
      <c r="H41" s="18" t="s">
        <v>73</v>
      </c>
      <c r="I41" s="3">
        <v>42832</v>
      </c>
      <c r="J41" t="s">
        <v>72</v>
      </c>
      <c r="K41">
        <v>2017</v>
      </c>
      <c r="L41" s="3">
        <v>42825</v>
      </c>
    </row>
    <row r="42" spans="1:12" ht="12.75">
      <c r="A42">
        <v>2017</v>
      </c>
      <c r="B42" t="s">
        <v>66</v>
      </c>
      <c r="C42" s="5" t="s">
        <v>43</v>
      </c>
      <c r="D42" t="s">
        <v>65</v>
      </c>
      <c r="E42" t="s">
        <v>72</v>
      </c>
      <c r="F42" s="5">
        <v>260</v>
      </c>
      <c r="G42" s="8">
        <v>42752</v>
      </c>
      <c r="H42" s="18" t="s">
        <v>73</v>
      </c>
      <c r="I42" s="3">
        <v>42832</v>
      </c>
      <c r="J42" t="s">
        <v>72</v>
      </c>
      <c r="K42">
        <v>2017</v>
      </c>
      <c r="L42" s="3">
        <v>42825</v>
      </c>
    </row>
    <row r="43" spans="1:12" ht="12.75">
      <c r="A43">
        <v>2017</v>
      </c>
      <c r="B43" t="s">
        <v>66</v>
      </c>
      <c r="C43" s="6" t="s">
        <v>51</v>
      </c>
      <c r="D43" t="s">
        <v>65</v>
      </c>
      <c r="E43" t="s">
        <v>72</v>
      </c>
      <c r="F43" s="6">
        <v>10</v>
      </c>
      <c r="G43" s="8">
        <v>42752</v>
      </c>
      <c r="H43" s="18" t="s">
        <v>73</v>
      </c>
      <c r="I43" s="3">
        <v>42832</v>
      </c>
      <c r="J43" t="s">
        <v>72</v>
      </c>
      <c r="K43">
        <v>2017</v>
      </c>
      <c r="L43" s="3">
        <v>42825</v>
      </c>
    </row>
    <row r="44" spans="1:12" ht="12.75">
      <c r="A44">
        <v>2017</v>
      </c>
      <c r="B44" t="s">
        <v>66</v>
      </c>
      <c r="C44" s="6" t="s">
        <v>42</v>
      </c>
      <c r="D44" t="s">
        <v>65</v>
      </c>
      <c r="E44" t="s">
        <v>72</v>
      </c>
      <c r="F44" s="6">
        <v>10</v>
      </c>
      <c r="G44" s="8">
        <v>42752</v>
      </c>
      <c r="H44" s="18" t="s">
        <v>73</v>
      </c>
      <c r="I44" s="3">
        <v>42832</v>
      </c>
      <c r="J44" t="s">
        <v>72</v>
      </c>
      <c r="K44">
        <v>2017</v>
      </c>
      <c r="L44" s="3">
        <v>42825</v>
      </c>
    </row>
    <row r="45" spans="1:12" ht="12.75">
      <c r="A45">
        <v>2017</v>
      </c>
      <c r="B45" t="s">
        <v>66</v>
      </c>
      <c r="C45" s="6" t="s">
        <v>46</v>
      </c>
      <c r="D45" t="s">
        <v>65</v>
      </c>
      <c r="E45" t="s">
        <v>72</v>
      </c>
      <c r="F45" s="6">
        <v>30</v>
      </c>
      <c r="G45" s="8">
        <v>42752</v>
      </c>
      <c r="H45" s="18" t="s">
        <v>73</v>
      </c>
      <c r="I45" s="3">
        <v>42832</v>
      </c>
      <c r="J45" t="s">
        <v>72</v>
      </c>
      <c r="K45">
        <v>2017</v>
      </c>
      <c r="L45" s="3">
        <v>42825</v>
      </c>
    </row>
    <row r="46" spans="1:12" ht="12.75">
      <c r="A46">
        <v>2017</v>
      </c>
      <c r="B46" t="s">
        <v>66</v>
      </c>
      <c r="C46" s="6" t="s">
        <v>40</v>
      </c>
      <c r="D46" t="s">
        <v>65</v>
      </c>
      <c r="E46" t="s">
        <v>72</v>
      </c>
      <c r="F46" s="6">
        <v>10</v>
      </c>
      <c r="G46" s="8">
        <v>42752</v>
      </c>
      <c r="H46" s="18" t="s">
        <v>73</v>
      </c>
      <c r="I46" s="3">
        <v>42832</v>
      </c>
      <c r="J46" t="s">
        <v>72</v>
      </c>
      <c r="K46">
        <v>2017</v>
      </c>
      <c r="L46" s="3">
        <v>42825</v>
      </c>
    </row>
    <row r="47" spans="1:12" ht="12.75">
      <c r="A47">
        <v>2017</v>
      </c>
      <c r="B47" t="s">
        <v>66</v>
      </c>
      <c r="C47" s="6" t="s">
        <v>37</v>
      </c>
      <c r="D47" t="s">
        <v>65</v>
      </c>
      <c r="E47" t="s">
        <v>72</v>
      </c>
      <c r="F47" s="6">
        <v>141.16</v>
      </c>
      <c r="G47" s="8">
        <v>42752</v>
      </c>
      <c r="H47" s="18" t="s">
        <v>73</v>
      </c>
      <c r="I47" s="3">
        <v>42832</v>
      </c>
      <c r="J47" t="s">
        <v>72</v>
      </c>
      <c r="K47">
        <v>2017</v>
      </c>
      <c r="L47" s="3">
        <v>42825</v>
      </c>
    </row>
    <row r="48" spans="1:12" ht="12.75">
      <c r="A48">
        <v>2017</v>
      </c>
      <c r="B48" t="s">
        <v>66</v>
      </c>
      <c r="C48" s="6" t="s">
        <v>56</v>
      </c>
      <c r="D48" t="s">
        <v>65</v>
      </c>
      <c r="E48" t="s">
        <v>72</v>
      </c>
      <c r="F48" s="14">
        <v>2014.92</v>
      </c>
      <c r="G48" s="8">
        <v>42752</v>
      </c>
      <c r="H48" s="18" t="s">
        <v>73</v>
      </c>
      <c r="I48" s="3">
        <v>42832</v>
      </c>
      <c r="J48" t="s">
        <v>72</v>
      </c>
      <c r="K48">
        <v>2017</v>
      </c>
      <c r="L48" s="3">
        <v>42825</v>
      </c>
    </row>
    <row r="49" spans="1:12" ht="12.75">
      <c r="A49">
        <v>2017</v>
      </c>
      <c r="B49" t="s">
        <v>66</v>
      </c>
      <c r="C49" s="6" t="s">
        <v>84</v>
      </c>
      <c r="D49" t="s">
        <v>65</v>
      </c>
      <c r="E49" t="s">
        <v>72</v>
      </c>
      <c r="F49" s="6">
        <v>430.36</v>
      </c>
      <c r="G49" s="8">
        <v>42752</v>
      </c>
      <c r="H49" s="18" t="s">
        <v>73</v>
      </c>
      <c r="I49" s="3">
        <v>42832</v>
      </c>
      <c r="J49" t="s">
        <v>72</v>
      </c>
      <c r="K49">
        <v>2017</v>
      </c>
      <c r="L49" s="3">
        <v>42825</v>
      </c>
    </row>
    <row r="50" spans="1:12" ht="12.75">
      <c r="A50">
        <v>2017</v>
      </c>
      <c r="B50" t="s">
        <v>66</v>
      </c>
      <c r="C50" s="6" t="s">
        <v>57</v>
      </c>
      <c r="D50" t="s">
        <v>65</v>
      </c>
      <c r="E50" t="s">
        <v>72</v>
      </c>
      <c r="F50" s="14">
        <v>3786.24</v>
      </c>
      <c r="G50" s="8">
        <v>42752</v>
      </c>
      <c r="H50" s="18" t="s">
        <v>73</v>
      </c>
      <c r="I50" s="3">
        <v>42832</v>
      </c>
      <c r="J50" t="s">
        <v>72</v>
      </c>
      <c r="K50">
        <v>2017</v>
      </c>
      <c r="L50" s="3">
        <v>42825</v>
      </c>
    </row>
    <row r="51" spans="1:12" ht="12.75">
      <c r="A51">
        <v>2017</v>
      </c>
      <c r="B51" t="s">
        <v>66</v>
      </c>
      <c r="C51" s="11" t="s">
        <v>69</v>
      </c>
      <c r="D51" t="s">
        <v>65</v>
      </c>
      <c r="E51" t="s">
        <v>72</v>
      </c>
      <c r="F51" s="6">
        <v>2200</v>
      </c>
      <c r="G51" s="8">
        <v>42753</v>
      </c>
      <c r="H51" s="18" t="s">
        <v>73</v>
      </c>
      <c r="I51" s="3">
        <v>42832</v>
      </c>
      <c r="J51" t="s">
        <v>72</v>
      </c>
      <c r="K51">
        <v>2017</v>
      </c>
      <c r="L51" s="3">
        <v>42825</v>
      </c>
    </row>
    <row r="52" spans="1:12" ht="12.75">
      <c r="A52">
        <v>2017</v>
      </c>
      <c r="B52" t="s">
        <v>66</v>
      </c>
      <c r="C52" s="6" t="s">
        <v>50</v>
      </c>
      <c r="D52" t="s">
        <v>65</v>
      </c>
      <c r="E52" t="s">
        <v>72</v>
      </c>
      <c r="F52" s="14">
        <v>1991.72</v>
      </c>
      <c r="G52" s="8">
        <v>42753</v>
      </c>
      <c r="H52" s="18" t="s">
        <v>73</v>
      </c>
      <c r="I52" s="3">
        <v>42832</v>
      </c>
      <c r="J52" t="s">
        <v>72</v>
      </c>
      <c r="K52">
        <v>2017</v>
      </c>
      <c r="L52" s="3">
        <v>42825</v>
      </c>
    </row>
    <row r="53" spans="1:12" ht="12.75">
      <c r="A53">
        <v>2017</v>
      </c>
      <c r="B53" t="s">
        <v>66</v>
      </c>
      <c r="C53" s="6" t="s">
        <v>85</v>
      </c>
      <c r="D53" t="s">
        <v>65</v>
      </c>
      <c r="E53" t="s">
        <v>72</v>
      </c>
      <c r="F53" s="14">
        <v>1750</v>
      </c>
      <c r="G53" s="8">
        <v>42754</v>
      </c>
      <c r="H53" s="18" t="s">
        <v>73</v>
      </c>
      <c r="I53" s="3">
        <v>42832</v>
      </c>
      <c r="J53" t="s">
        <v>72</v>
      </c>
      <c r="K53">
        <v>2017</v>
      </c>
      <c r="L53" s="3">
        <v>42825</v>
      </c>
    </row>
    <row r="54" spans="1:12" ht="12.75">
      <c r="A54">
        <v>2017</v>
      </c>
      <c r="B54" t="s">
        <v>66</v>
      </c>
      <c r="C54" s="6" t="s">
        <v>41</v>
      </c>
      <c r="D54" t="s">
        <v>65</v>
      </c>
      <c r="E54" t="s">
        <v>72</v>
      </c>
      <c r="F54" s="14">
        <v>1410</v>
      </c>
      <c r="G54" s="8">
        <v>42755</v>
      </c>
      <c r="H54" s="18" t="s">
        <v>73</v>
      </c>
      <c r="I54" s="3">
        <v>42832</v>
      </c>
      <c r="J54" t="s">
        <v>72</v>
      </c>
      <c r="K54">
        <v>2017</v>
      </c>
      <c r="L54" s="3">
        <v>42825</v>
      </c>
    </row>
    <row r="55" spans="1:12" ht="12.75">
      <c r="A55">
        <v>2017</v>
      </c>
      <c r="B55" t="s">
        <v>66</v>
      </c>
      <c r="C55" s="6" t="s">
        <v>43</v>
      </c>
      <c r="D55" t="s">
        <v>65</v>
      </c>
      <c r="E55" t="s">
        <v>72</v>
      </c>
      <c r="F55" s="6">
        <v>20</v>
      </c>
      <c r="G55" s="8">
        <v>42755</v>
      </c>
      <c r="H55" s="18" t="s">
        <v>73</v>
      </c>
      <c r="I55" s="3">
        <v>42832</v>
      </c>
      <c r="J55" t="s">
        <v>72</v>
      </c>
      <c r="K55">
        <v>2017</v>
      </c>
      <c r="L55" s="3">
        <v>42825</v>
      </c>
    </row>
    <row r="56" spans="1:12" ht="12.75">
      <c r="A56">
        <v>2017</v>
      </c>
      <c r="B56" t="s">
        <v>66</v>
      </c>
      <c r="C56" s="6" t="s">
        <v>51</v>
      </c>
      <c r="D56" t="s">
        <v>65</v>
      </c>
      <c r="E56" t="s">
        <v>72</v>
      </c>
      <c r="F56" s="6">
        <v>110</v>
      </c>
      <c r="G56" s="8">
        <v>42755</v>
      </c>
      <c r="H56" s="18" t="s">
        <v>73</v>
      </c>
      <c r="I56" s="3">
        <v>42832</v>
      </c>
      <c r="J56" t="s">
        <v>72</v>
      </c>
      <c r="K56">
        <v>2017</v>
      </c>
      <c r="L56" s="3">
        <v>42825</v>
      </c>
    </row>
    <row r="57" spans="1:12" ht="12.75">
      <c r="A57">
        <v>2017</v>
      </c>
      <c r="B57" t="s">
        <v>66</v>
      </c>
      <c r="C57" s="6" t="s">
        <v>83</v>
      </c>
      <c r="D57" t="s">
        <v>65</v>
      </c>
      <c r="E57" t="s">
        <v>72</v>
      </c>
      <c r="F57" s="6">
        <v>30</v>
      </c>
      <c r="G57" s="8">
        <v>42755</v>
      </c>
      <c r="H57" s="18" t="s">
        <v>73</v>
      </c>
      <c r="I57" s="3">
        <v>42832</v>
      </c>
      <c r="J57" t="s">
        <v>72</v>
      </c>
      <c r="K57">
        <v>2017</v>
      </c>
      <c r="L57" s="3">
        <v>42825</v>
      </c>
    </row>
    <row r="58" spans="1:12" ht="12.75">
      <c r="A58">
        <v>2017</v>
      </c>
      <c r="B58" t="s">
        <v>66</v>
      </c>
      <c r="C58" s="6" t="s">
        <v>44</v>
      </c>
      <c r="D58" t="s">
        <v>65</v>
      </c>
      <c r="E58" t="s">
        <v>72</v>
      </c>
      <c r="F58" s="6">
        <v>10</v>
      </c>
      <c r="G58" s="8">
        <v>42755</v>
      </c>
      <c r="H58" s="18" t="s">
        <v>73</v>
      </c>
      <c r="I58" s="3">
        <v>42832</v>
      </c>
      <c r="J58" t="s">
        <v>72</v>
      </c>
      <c r="K58">
        <v>2017</v>
      </c>
      <c r="L58" s="3">
        <v>42825</v>
      </c>
    </row>
    <row r="59" spans="1:12" ht="12.75">
      <c r="A59">
        <v>2017</v>
      </c>
      <c r="B59" t="s">
        <v>66</v>
      </c>
      <c r="C59" s="6" t="s">
        <v>46</v>
      </c>
      <c r="D59" t="s">
        <v>65</v>
      </c>
      <c r="E59" t="s">
        <v>72</v>
      </c>
      <c r="F59" s="6">
        <v>30</v>
      </c>
      <c r="G59" s="8">
        <v>42755</v>
      </c>
      <c r="H59" s="18" t="s">
        <v>73</v>
      </c>
      <c r="I59" s="3">
        <v>42832</v>
      </c>
      <c r="J59" t="s">
        <v>72</v>
      </c>
      <c r="K59">
        <v>2017</v>
      </c>
      <c r="L59" s="3">
        <v>42825</v>
      </c>
    </row>
    <row r="60" spans="1:12" ht="12.75">
      <c r="A60">
        <v>2017</v>
      </c>
      <c r="B60" t="s">
        <v>66</v>
      </c>
      <c r="C60" s="6" t="s">
        <v>43</v>
      </c>
      <c r="D60" t="s">
        <v>65</v>
      </c>
      <c r="E60" t="s">
        <v>72</v>
      </c>
      <c r="F60" s="6">
        <v>190</v>
      </c>
      <c r="G60" s="8">
        <v>42755</v>
      </c>
      <c r="H60" s="18" t="s">
        <v>73</v>
      </c>
      <c r="I60" s="3">
        <v>42832</v>
      </c>
      <c r="J60" t="s">
        <v>72</v>
      </c>
      <c r="K60">
        <v>2017</v>
      </c>
      <c r="L60" s="3">
        <v>42825</v>
      </c>
    </row>
    <row r="61" spans="1:12" ht="12.75">
      <c r="A61">
        <v>2017</v>
      </c>
      <c r="B61" t="s">
        <v>66</v>
      </c>
      <c r="C61" s="6" t="s">
        <v>74</v>
      </c>
      <c r="D61" t="s">
        <v>65</v>
      </c>
      <c r="E61" t="s">
        <v>72</v>
      </c>
      <c r="F61" s="14">
        <v>1100</v>
      </c>
      <c r="G61" s="8">
        <v>42755</v>
      </c>
      <c r="H61" s="18" t="s">
        <v>73</v>
      </c>
      <c r="I61" s="3">
        <v>42832</v>
      </c>
      <c r="J61" t="s">
        <v>72</v>
      </c>
      <c r="K61">
        <v>2017</v>
      </c>
      <c r="L61" s="3">
        <v>42825</v>
      </c>
    </row>
    <row r="62" spans="1:12" ht="12.75">
      <c r="A62">
        <v>2017</v>
      </c>
      <c r="B62" t="s">
        <v>66</v>
      </c>
      <c r="C62" s="6" t="s">
        <v>70</v>
      </c>
      <c r="D62" t="s">
        <v>65</v>
      </c>
      <c r="E62" t="s">
        <v>72</v>
      </c>
      <c r="F62" s="14">
        <v>7906.56</v>
      </c>
      <c r="G62" s="8">
        <v>42760</v>
      </c>
      <c r="H62" s="18" t="s">
        <v>73</v>
      </c>
      <c r="I62" s="3">
        <v>42832</v>
      </c>
      <c r="J62" t="s">
        <v>72</v>
      </c>
      <c r="K62">
        <v>2017</v>
      </c>
      <c r="L62" s="3">
        <v>42825</v>
      </c>
    </row>
    <row r="63" spans="1:12" ht="12.75">
      <c r="A63">
        <v>2017</v>
      </c>
      <c r="B63" t="s">
        <v>66</v>
      </c>
      <c r="C63" s="6" t="s">
        <v>86</v>
      </c>
      <c r="D63" t="s">
        <v>65</v>
      </c>
      <c r="E63" t="s">
        <v>72</v>
      </c>
      <c r="F63" s="14">
        <v>2137.88</v>
      </c>
      <c r="G63" s="8">
        <v>42760</v>
      </c>
      <c r="H63" s="18" t="s">
        <v>73</v>
      </c>
      <c r="I63" s="3">
        <v>42832</v>
      </c>
      <c r="J63" t="s">
        <v>72</v>
      </c>
      <c r="K63">
        <v>2017</v>
      </c>
      <c r="L63" s="3">
        <v>42825</v>
      </c>
    </row>
    <row r="64" spans="1:12" ht="12.75">
      <c r="A64">
        <v>2017</v>
      </c>
      <c r="B64" t="s">
        <v>66</v>
      </c>
      <c r="C64" s="6" t="s">
        <v>63</v>
      </c>
      <c r="D64" t="s">
        <v>65</v>
      </c>
      <c r="E64" t="s">
        <v>72</v>
      </c>
      <c r="F64" s="14">
        <v>1933.72</v>
      </c>
      <c r="G64" s="8">
        <v>42760</v>
      </c>
      <c r="H64" s="18" t="s">
        <v>73</v>
      </c>
      <c r="I64" s="3">
        <v>42832</v>
      </c>
      <c r="J64" t="s">
        <v>72</v>
      </c>
      <c r="K64">
        <v>2017</v>
      </c>
      <c r="L64" s="3">
        <v>42825</v>
      </c>
    </row>
    <row r="65" spans="1:12" ht="12.75">
      <c r="A65">
        <v>2017</v>
      </c>
      <c r="B65" t="s">
        <v>66</v>
      </c>
      <c r="C65" s="6" t="s">
        <v>74</v>
      </c>
      <c r="D65" t="s">
        <v>65</v>
      </c>
      <c r="E65" t="s">
        <v>72</v>
      </c>
      <c r="F65" s="14">
        <v>1100</v>
      </c>
      <c r="G65" s="3">
        <v>42761</v>
      </c>
      <c r="H65" s="18" t="s">
        <v>73</v>
      </c>
      <c r="I65" s="3">
        <v>42832</v>
      </c>
      <c r="J65" t="s">
        <v>72</v>
      </c>
      <c r="K65">
        <v>2017</v>
      </c>
      <c r="L65" s="3">
        <v>42825</v>
      </c>
    </row>
    <row r="66" spans="1:12" ht="12.75">
      <c r="A66">
        <v>2017</v>
      </c>
      <c r="B66" t="s">
        <v>66</v>
      </c>
      <c r="C66" s="7" t="s">
        <v>87</v>
      </c>
      <c r="D66" t="s">
        <v>65</v>
      </c>
      <c r="E66" t="s">
        <v>72</v>
      </c>
      <c r="F66" s="14">
        <v>6000</v>
      </c>
      <c r="G66" s="8">
        <v>42765</v>
      </c>
      <c r="H66" s="18" t="s">
        <v>73</v>
      </c>
      <c r="I66" s="3">
        <v>42832</v>
      </c>
      <c r="J66" t="s">
        <v>72</v>
      </c>
      <c r="K66">
        <v>2017</v>
      </c>
      <c r="L66" s="3">
        <v>42825</v>
      </c>
    </row>
    <row r="67" spans="1:12" ht="12.75">
      <c r="A67">
        <v>2017</v>
      </c>
      <c r="B67" t="s">
        <v>66</v>
      </c>
      <c r="C67" s="6" t="s">
        <v>74</v>
      </c>
      <c r="D67" t="s">
        <v>65</v>
      </c>
      <c r="E67" t="s">
        <v>72</v>
      </c>
      <c r="F67" s="14">
        <v>1100</v>
      </c>
      <c r="G67" s="8">
        <v>42765</v>
      </c>
      <c r="H67" s="18" t="s">
        <v>73</v>
      </c>
      <c r="I67" s="3">
        <v>42832</v>
      </c>
      <c r="J67" t="s">
        <v>72</v>
      </c>
      <c r="K67">
        <v>2017</v>
      </c>
      <c r="L67" s="3">
        <v>42825</v>
      </c>
    </row>
    <row r="68" spans="1:12" ht="12.75">
      <c r="A68">
        <v>2017</v>
      </c>
      <c r="B68" t="s">
        <v>66</v>
      </c>
      <c r="C68" s="7" t="s">
        <v>87</v>
      </c>
      <c r="D68" t="s">
        <v>65</v>
      </c>
      <c r="E68" t="s">
        <v>72</v>
      </c>
      <c r="F68" s="15">
        <v>10000</v>
      </c>
      <c r="G68" s="17">
        <v>42767</v>
      </c>
      <c r="H68" s="18" t="s">
        <v>73</v>
      </c>
      <c r="I68" s="3">
        <v>42832</v>
      </c>
      <c r="J68" t="s">
        <v>72</v>
      </c>
      <c r="K68">
        <v>2017</v>
      </c>
      <c r="L68" s="3">
        <v>42825</v>
      </c>
    </row>
    <row r="69" spans="1:12" ht="12.75">
      <c r="A69">
        <v>2017</v>
      </c>
      <c r="B69" t="s">
        <v>66</v>
      </c>
      <c r="C69" s="7" t="s">
        <v>74</v>
      </c>
      <c r="D69" t="s">
        <v>65</v>
      </c>
      <c r="E69" t="s">
        <v>72</v>
      </c>
      <c r="F69" s="15">
        <v>3300</v>
      </c>
      <c r="G69" s="17">
        <v>42767</v>
      </c>
      <c r="H69" s="18" t="s">
        <v>73</v>
      </c>
      <c r="I69" s="3">
        <v>42832</v>
      </c>
      <c r="J69" t="s">
        <v>72</v>
      </c>
      <c r="K69">
        <v>2017</v>
      </c>
      <c r="L69" s="3">
        <v>42825</v>
      </c>
    </row>
    <row r="70" spans="1:12" ht="12.75">
      <c r="A70">
        <v>2017</v>
      </c>
      <c r="B70" t="s">
        <v>66</v>
      </c>
      <c r="C70" s="6" t="s">
        <v>59</v>
      </c>
      <c r="D70" t="s">
        <v>65</v>
      </c>
      <c r="E70" t="s">
        <v>72</v>
      </c>
      <c r="F70" s="14">
        <v>4275.76</v>
      </c>
      <c r="G70" s="17">
        <v>42767</v>
      </c>
      <c r="H70" s="18" t="s">
        <v>73</v>
      </c>
      <c r="I70" s="3">
        <v>42832</v>
      </c>
      <c r="J70" t="s">
        <v>72</v>
      </c>
      <c r="K70">
        <v>2017</v>
      </c>
      <c r="L70" s="3">
        <v>42825</v>
      </c>
    </row>
    <row r="71" spans="1:12" ht="12.75">
      <c r="A71">
        <v>2017</v>
      </c>
      <c r="B71" t="s">
        <v>66</v>
      </c>
      <c r="C71" s="6" t="s">
        <v>52</v>
      </c>
      <c r="D71" t="s">
        <v>65</v>
      </c>
      <c r="E71" t="s">
        <v>72</v>
      </c>
      <c r="F71" s="14">
        <v>4060</v>
      </c>
      <c r="G71" s="17">
        <v>42767</v>
      </c>
      <c r="H71" s="18" t="s">
        <v>73</v>
      </c>
      <c r="I71" s="3">
        <v>42832</v>
      </c>
      <c r="J71" t="s">
        <v>72</v>
      </c>
      <c r="K71">
        <v>2017</v>
      </c>
      <c r="L71" s="3">
        <v>42825</v>
      </c>
    </row>
    <row r="72" spans="1:12" ht="12.75">
      <c r="A72">
        <v>2017</v>
      </c>
      <c r="B72" t="s">
        <v>66</v>
      </c>
      <c r="C72" s="6" t="s">
        <v>87</v>
      </c>
      <c r="D72" t="s">
        <v>65</v>
      </c>
      <c r="E72" t="s">
        <v>72</v>
      </c>
      <c r="F72" s="15">
        <v>7000</v>
      </c>
      <c r="G72" s="8">
        <v>42768</v>
      </c>
      <c r="H72" s="18" t="s">
        <v>73</v>
      </c>
      <c r="I72" s="3">
        <v>42832</v>
      </c>
      <c r="J72" t="s">
        <v>72</v>
      </c>
      <c r="K72">
        <v>2017</v>
      </c>
      <c r="L72" s="3">
        <v>42825</v>
      </c>
    </row>
    <row r="73" spans="1:12" ht="12.75">
      <c r="A73">
        <v>2017</v>
      </c>
      <c r="B73" t="s">
        <v>66</v>
      </c>
      <c r="C73" s="6" t="s">
        <v>87</v>
      </c>
      <c r="D73" t="s">
        <v>65</v>
      </c>
      <c r="E73" t="s">
        <v>72</v>
      </c>
      <c r="F73" s="15">
        <v>1000</v>
      </c>
      <c r="G73" s="8">
        <v>42769</v>
      </c>
      <c r="H73" s="18" t="s">
        <v>73</v>
      </c>
      <c r="I73" s="3">
        <v>42832</v>
      </c>
      <c r="J73" t="s">
        <v>72</v>
      </c>
      <c r="K73">
        <v>2017</v>
      </c>
      <c r="L73" s="3">
        <v>42825</v>
      </c>
    </row>
    <row r="74" spans="1:12" ht="12.75">
      <c r="A74">
        <v>2017</v>
      </c>
      <c r="B74" t="s">
        <v>66</v>
      </c>
      <c r="C74" s="7" t="s">
        <v>41</v>
      </c>
      <c r="D74" t="s">
        <v>65</v>
      </c>
      <c r="E74" t="s">
        <v>72</v>
      </c>
      <c r="F74" s="16">
        <f>1420+650</f>
        <v>2070</v>
      </c>
      <c r="G74" s="17">
        <v>42773</v>
      </c>
      <c r="H74" s="18" t="s">
        <v>73</v>
      </c>
      <c r="I74" s="3">
        <v>42832</v>
      </c>
      <c r="J74" t="s">
        <v>72</v>
      </c>
      <c r="K74">
        <v>2017</v>
      </c>
      <c r="L74" s="3">
        <v>42825</v>
      </c>
    </row>
    <row r="75" spans="1:12" ht="12.75">
      <c r="A75">
        <v>2017</v>
      </c>
      <c r="B75" t="s">
        <v>66</v>
      </c>
      <c r="C75" s="7" t="s">
        <v>43</v>
      </c>
      <c r="D75" t="s">
        <v>65</v>
      </c>
      <c r="E75" t="s">
        <v>72</v>
      </c>
      <c r="F75" s="7">
        <f>50+100+10</f>
        <v>160</v>
      </c>
      <c r="G75" s="8">
        <v>42773</v>
      </c>
      <c r="H75" s="18" t="s">
        <v>73</v>
      </c>
      <c r="I75" s="3">
        <v>42832</v>
      </c>
      <c r="J75" t="s">
        <v>72</v>
      </c>
      <c r="K75">
        <v>2017</v>
      </c>
      <c r="L75" s="3">
        <v>42825</v>
      </c>
    </row>
    <row r="76" spans="1:12" ht="12.75">
      <c r="A76">
        <v>2017</v>
      </c>
      <c r="B76" t="s">
        <v>66</v>
      </c>
      <c r="C76" s="7" t="s">
        <v>46</v>
      </c>
      <c r="D76" t="s">
        <v>65</v>
      </c>
      <c r="E76" t="s">
        <v>72</v>
      </c>
      <c r="F76" s="7">
        <v>10</v>
      </c>
      <c r="G76" s="8">
        <v>42773</v>
      </c>
      <c r="H76" s="18" t="s">
        <v>73</v>
      </c>
      <c r="I76" s="3">
        <v>42832</v>
      </c>
      <c r="J76" t="s">
        <v>72</v>
      </c>
      <c r="K76">
        <v>2017</v>
      </c>
      <c r="L76" s="3">
        <v>42825</v>
      </c>
    </row>
    <row r="77" spans="1:12" ht="12.75">
      <c r="A77">
        <v>2017</v>
      </c>
      <c r="B77" t="s">
        <v>66</v>
      </c>
      <c r="C77" s="7" t="s">
        <v>42</v>
      </c>
      <c r="D77" t="s">
        <v>65</v>
      </c>
      <c r="E77" t="s">
        <v>72</v>
      </c>
      <c r="F77" s="7">
        <f>20+50</f>
        <v>70</v>
      </c>
      <c r="G77" s="8">
        <v>42773</v>
      </c>
      <c r="H77" s="18" t="s">
        <v>73</v>
      </c>
      <c r="I77" s="3">
        <v>42832</v>
      </c>
      <c r="J77" t="s">
        <v>72</v>
      </c>
      <c r="K77">
        <v>2017</v>
      </c>
      <c r="L77" s="3">
        <v>42825</v>
      </c>
    </row>
    <row r="78" spans="1:12" ht="12.75">
      <c r="A78">
        <v>2017</v>
      </c>
      <c r="B78" t="s">
        <v>66</v>
      </c>
      <c r="C78" s="7" t="s">
        <v>44</v>
      </c>
      <c r="D78" t="s">
        <v>65</v>
      </c>
      <c r="E78" t="s">
        <v>72</v>
      </c>
      <c r="F78" s="7">
        <f>130+30</f>
        <v>160</v>
      </c>
      <c r="G78" s="8">
        <v>42773</v>
      </c>
      <c r="H78" s="18" t="s">
        <v>73</v>
      </c>
      <c r="I78" s="3">
        <v>42832</v>
      </c>
      <c r="J78" t="s">
        <v>72</v>
      </c>
      <c r="K78">
        <v>2017</v>
      </c>
      <c r="L78" s="3">
        <v>42825</v>
      </c>
    </row>
    <row r="79" spans="1:12" ht="12.75">
      <c r="A79">
        <v>2017</v>
      </c>
      <c r="B79" t="s">
        <v>66</v>
      </c>
      <c r="C79" s="7" t="s">
        <v>83</v>
      </c>
      <c r="D79" t="s">
        <v>65</v>
      </c>
      <c r="E79" t="s">
        <v>72</v>
      </c>
      <c r="F79" s="7">
        <f>20+150</f>
        <v>170</v>
      </c>
      <c r="G79" s="8">
        <v>42773</v>
      </c>
      <c r="H79" s="18" t="s">
        <v>73</v>
      </c>
      <c r="I79" s="3">
        <v>42832</v>
      </c>
      <c r="J79" t="s">
        <v>72</v>
      </c>
      <c r="K79">
        <v>2017</v>
      </c>
      <c r="L79" s="3">
        <v>42825</v>
      </c>
    </row>
    <row r="80" spans="1:12" ht="12.75">
      <c r="A80">
        <v>2017</v>
      </c>
      <c r="B80" t="s">
        <v>66</v>
      </c>
      <c r="C80" s="6" t="s">
        <v>40</v>
      </c>
      <c r="D80" t="s">
        <v>65</v>
      </c>
      <c r="E80" t="s">
        <v>72</v>
      </c>
      <c r="F80" s="6">
        <v>100</v>
      </c>
      <c r="G80" s="8">
        <v>42773</v>
      </c>
      <c r="H80" s="18" t="s">
        <v>73</v>
      </c>
      <c r="I80" s="3">
        <v>42832</v>
      </c>
      <c r="J80" t="s">
        <v>72</v>
      </c>
      <c r="K80">
        <v>2017</v>
      </c>
      <c r="L80" s="3">
        <v>42825</v>
      </c>
    </row>
    <row r="81" spans="1:12" ht="12.75">
      <c r="A81">
        <v>2017</v>
      </c>
      <c r="B81" t="s">
        <v>66</v>
      </c>
      <c r="C81" s="6" t="s">
        <v>50</v>
      </c>
      <c r="D81" t="s">
        <v>65</v>
      </c>
      <c r="E81" t="s">
        <v>72</v>
      </c>
      <c r="F81" s="14">
        <v>3983.44</v>
      </c>
      <c r="G81" s="8">
        <v>42773</v>
      </c>
      <c r="H81" s="18" t="s">
        <v>73</v>
      </c>
      <c r="I81" s="3">
        <v>42832</v>
      </c>
      <c r="J81" t="s">
        <v>72</v>
      </c>
      <c r="K81">
        <v>2017</v>
      </c>
      <c r="L81" s="3">
        <v>42825</v>
      </c>
    </row>
    <row r="82" spans="1:12" ht="12.75">
      <c r="A82">
        <v>2017</v>
      </c>
      <c r="B82" t="s">
        <v>66</v>
      </c>
      <c r="C82" s="7" t="s">
        <v>41</v>
      </c>
      <c r="D82" t="s">
        <v>65</v>
      </c>
      <c r="E82" t="s">
        <v>72</v>
      </c>
      <c r="F82" s="7">
        <v>420</v>
      </c>
      <c r="G82" s="17">
        <v>42779</v>
      </c>
      <c r="H82" s="18" t="s">
        <v>73</v>
      </c>
      <c r="I82" s="3">
        <v>42832</v>
      </c>
      <c r="J82" t="s">
        <v>72</v>
      </c>
      <c r="K82">
        <v>2017</v>
      </c>
      <c r="L82" s="3">
        <v>42825</v>
      </c>
    </row>
    <row r="83" spans="1:12" ht="12.75">
      <c r="A83">
        <v>2017</v>
      </c>
      <c r="B83" t="s">
        <v>66</v>
      </c>
      <c r="C83" s="6" t="s">
        <v>43</v>
      </c>
      <c r="D83" t="s">
        <v>65</v>
      </c>
      <c r="E83" t="s">
        <v>72</v>
      </c>
      <c r="F83" s="6">
        <v>70</v>
      </c>
      <c r="G83" s="8">
        <v>42779</v>
      </c>
      <c r="H83" s="18" t="s">
        <v>73</v>
      </c>
      <c r="I83" s="3">
        <v>42832</v>
      </c>
      <c r="J83" t="s">
        <v>72</v>
      </c>
      <c r="K83">
        <v>2017</v>
      </c>
      <c r="L83" s="3">
        <v>42825</v>
      </c>
    </row>
    <row r="84" spans="1:12" ht="12.75">
      <c r="A84">
        <v>2017</v>
      </c>
      <c r="B84" t="s">
        <v>66</v>
      </c>
      <c r="C84" s="7" t="s">
        <v>42</v>
      </c>
      <c r="D84" t="s">
        <v>65</v>
      </c>
      <c r="E84" t="s">
        <v>72</v>
      </c>
      <c r="F84" s="7">
        <v>60</v>
      </c>
      <c r="G84" s="8">
        <v>42779</v>
      </c>
      <c r="H84" s="18" t="s">
        <v>73</v>
      </c>
      <c r="I84" s="3">
        <v>42832</v>
      </c>
      <c r="J84" t="s">
        <v>72</v>
      </c>
      <c r="K84">
        <v>2017</v>
      </c>
      <c r="L84" s="3">
        <v>42825</v>
      </c>
    </row>
    <row r="85" spans="1:12" ht="12.75">
      <c r="A85">
        <v>2017</v>
      </c>
      <c r="B85" t="s">
        <v>66</v>
      </c>
      <c r="C85" s="6" t="s">
        <v>44</v>
      </c>
      <c r="D85" t="s">
        <v>65</v>
      </c>
      <c r="E85" t="s">
        <v>72</v>
      </c>
      <c r="F85" s="6">
        <v>20</v>
      </c>
      <c r="G85" s="8">
        <v>42779</v>
      </c>
      <c r="H85" s="18" t="s">
        <v>73</v>
      </c>
      <c r="I85" s="3">
        <v>42832</v>
      </c>
      <c r="J85" t="s">
        <v>72</v>
      </c>
      <c r="K85">
        <v>2017</v>
      </c>
      <c r="L85" s="3">
        <v>42825</v>
      </c>
    </row>
    <row r="86" spans="1:12" ht="12.75">
      <c r="A86">
        <v>2017</v>
      </c>
      <c r="B86" t="s">
        <v>66</v>
      </c>
      <c r="C86" s="6" t="s">
        <v>46</v>
      </c>
      <c r="D86" t="s">
        <v>65</v>
      </c>
      <c r="E86" t="s">
        <v>72</v>
      </c>
      <c r="F86" s="6">
        <v>40</v>
      </c>
      <c r="G86" s="8">
        <v>42779</v>
      </c>
      <c r="H86" s="18" t="s">
        <v>73</v>
      </c>
      <c r="I86" s="3">
        <v>42832</v>
      </c>
      <c r="J86" t="s">
        <v>72</v>
      </c>
      <c r="K86">
        <v>2017</v>
      </c>
      <c r="L86" s="3">
        <v>42825</v>
      </c>
    </row>
    <row r="87" spans="1:12" ht="12.75">
      <c r="A87">
        <v>2017</v>
      </c>
      <c r="B87" t="s">
        <v>66</v>
      </c>
      <c r="C87" s="6" t="s">
        <v>40</v>
      </c>
      <c r="D87" t="s">
        <v>65</v>
      </c>
      <c r="E87" t="s">
        <v>72</v>
      </c>
      <c r="F87" s="6">
        <v>40</v>
      </c>
      <c r="G87" s="8">
        <v>42779</v>
      </c>
      <c r="H87" s="18" t="s">
        <v>73</v>
      </c>
      <c r="I87" s="3">
        <v>42832</v>
      </c>
      <c r="J87" t="s">
        <v>72</v>
      </c>
      <c r="K87">
        <v>2017</v>
      </c>
      <c r="L87" s="3">
        <v>42825</v>
      </c>
    </row>
    <row r="88" spans="1:12" ht="12.75">
      <c r="A88">
        <v>2017</v>
      </c>
      <c r="B88" t="s">
        <v>66</v>
      </c>
      <c r="C88" s="6" t="s">
        <v>88</v>
      </c>
      <c r="D88" t="s">
        <v>65</v>
      </c>
      <c r="E88" t="s">
        <v>72</v>
      </c>
      <c r="F88" s="14">
        <v>231800</v>
      </c>
      <c r="G88" s="8">
        <v>42779</v>
      </c>
      <c r="H88" s="18" t="s">
        <v>73</v>
      </c>
      <c r="I88" s="3">
        <v>42832</v>
      </c>
      <c r="J88" t="s">
        <v>72</v>
      </c>
      <c r="K88">
        <v>2017</v>
      </c>
      <c r="L88" s="3">
        <v>42825</v>
      </c>
    </row>
    <row r="89" spans="1:12" ht="12.75">
      <c r="A89">
        <v>2017</v>
      </c>
      <c r="B89" t="s">
        <v>66</v>
      </c>
      <c r="C89" s="6" t="s">
        <v>89</v>
      </c>
      <c r="D89" t="s">
        <v>65</v>
      </c>
      <c r="E89" t="s">
        <v>72</v>
      </c>
      <c r="F89" s="14">
        <v>22600</v>
      </c>
      <c r="G89" s="8">
        <v>42779</v>
      </c>
      <c r="H89" s="18" t="s">
        <v>73</v>
      </c>
      <c r="I89" s="3">
        <v>42832</v>
      </c>
      <c r="J89" t="s">
        <v>72</v>
      </c>
      <c r="K89">
        <v>2017</v>
      </c>
      <c r="L89" s="3">
        <v>42825</v>
      </c>
    </row>
    <row r="90" spans="1:12" ht="12.75">
      <c r="A90">
        <v>2017</v>
      </c>
      <c r="B90" t="s">
        <v>66</v>
      </c>
      <c r="C90" s="6" t="s">
        <v>88</v>
      </c>
      <c r="D90" t="s">
        <v>65</v>
      </c>
      <c r="E90" t="s">
        <v>72</v>
      </c>
      <c r="F90">
        <v>0</v>
      </c>
      <c r="G90" s="8">
        <v>42779</v>
      </c>
      <c r="H90" s="18" t="s">
        <v>73</v>
      </c>
      <c r="I90" s="3">
        <v>42832</v>
      </c>
      <c r="J90" t="s">
        <v>72</v>
      </c>
      <c r="K90">
        <v>2017</v>
      </c>
      <c r="L90" s="3">
        <v>42825</v>
      </c>
    </row>
    <row r="91" spans="1:12" ht="12.75">
      <c r="A91">
        <v>2017</v>
      </c>
      <c r="B91" t="s">
        <v>66</v>
      </c>
      <c r="C91" s="6" t="s">
        <v>74</v>
      </c>
      <c r="D91" t="s">
        <v>65</v>
      </c>
      <c r="E91" t="s">
        <v>72</v>
      </c>
      <c r="F91">
        <v>1100</v>
      </c>
      <c r="G91" s="8">
        <v>42781</v>
      </c>
      <c r="H91" s="18" t="s">
        <v>73</v>
      </c>
      <c r="I91" s="3">
        <v>42832</v>
      </c>
      <c r="J91" t="s">
        <v>72</v>
      </c>
      <c r="K91">
        <v>2017</v>
      </c>
      <c r="L91" s="3">
        <v>42825</v>
      </c>
    </row>
    <row r="92" spans="1:12" ht="12.75">
      <c r="A92">
        <v>2017</v>
      </c>
      <c r="B92" t="s">
        <v>66</v>
      </c>
      <c r="C92" s="6" t="s">
        <v>70</v>
      </c>
      <c r="D92" t="s">
        <v>65</v>
      </c>
      <c r="E92" t="s">
        <v>72</v>
      </c>
      <c r="F92" s="14">
        <v>7906.56</v>
      </c>
      <c r="G92" s="8">
        <v>42781</v>
      </c>
      <c r="H92" s="18" t="s">
        <v>73</v>
      </c>
      <c r="I92" s="3">
        <v>42832</v>
      </c>
      <c r="J92" t="s">
        <v>72</v>
      </c>
      <c r="K92">
        <v>2017</v>
      </c>
      <c r="L92" s="3">
        <v>42825</v>
      </c>
    </row>
    <row r="93" spans="1:12" ht="12.75">
      <c r="A93">
        <v>2017</v>
      </c>
      <c r="B93" t="s">
        <v>66</v>
      </c>
      <c r="C93" s="6" t="s">
        <v>60</v>
      </c>
      <c r="D93" t="s">
        <v>65</v>
      </c>
      <c r="E93" t="s">
        <v>72</v>
      </c>
      <c r="F93" s="6">
        <f>540.56+540.56</f>
        <v>1081.12</v>
      </c>
      <c r="G93" s="8">
        <v>42781</v>
      </c>
      <c r="H93" s="18" t="s">
        <v>73</v>
      </c>
      <c r="I93" s="3">
        <v>42832</v>
      </c>
      <c r="J93" t="s">
        <v>72</v>
      </c>
      <c r="K93">
        <v>2017</v>
      </c>
      <c r="L93" s="3">
        <v>42825</v>
      </c>
    </row>
    <row r="94" spans="1:12" ht="12.75">
      <c r="A94">
        <v>2017</v>
      </c>
      <c r="B94" t="s">
        <v>66</v>
      </c>
      <c r="C94" s="6" t="s">
        <v>63</v>
      </c>
      <c r="D94" t="s">
        <v>65</v>
      </c>
      <c r="E94" t="s">
        <v>72</v>
      </c>
      <c r="F94" s="14">
        <v>3867.44</v>
      </c>
      <c r="G94" s="8">
        <v>42781</v>
      </c>
      <c r="H94" s="18" t="s">
        <v>73</v>
      </c>
      <c r="I94" s="3">
        <v>42832</v>
      </c>
      <c r="J94" t="s">
        <v>72</v>
      </c>
      <c r="K94">
        <v>2017</v>
      </c>
      <c r="L94" s="3">
        <v>42825</v>
      </c>
    </row>
    <row r="95" spans="1:12" ht="12.75">
      <c r="A95">
        <v>2017</v>
      </c>
      <c r="B95" t="s">
        <v>66</v>
      </c>
      <c r="C95" s="6" t="s">
        <v>60</v>
      </c>
      <c r="D95" t="s">
        <v>65</v>
      </c>
      <c r="E95" t="s">
        <v>72</v>
      </c>
      <c r="F95" s="14">
        <v>9668.6</v>
      </c>
      <c r="G95" s="8">
        <v>42781</v>
      </c>
      <c r="H95" s="18" t="s">
        <v>73</v>
      </c>
      <c r="I95" s="3">
        <v>42832</v>
      </c>
      <c r="J95" t="s">
        <v>72</v>
      </c>
      <c r="K95">
        <v>2017</v>
      </c>
      <c r="L95" s="3">
        <v>42825</v>
      </c>
    </row>
    <row r="96" spans="1:12" ht="12.75">
      <c r="A96">
        <v>2017</v>
      </c>
      <c r="B96" t="s">
        <v>66</v>
      </c>
      <c r="C96" s="6" t="s">
        <v>74</v>
      </c>
      <c r="D96" t="s">
        <v>65</v>
      </c>
      <c r="E96" t="s">
        <v>72</v>
      </c>
      <c r="F96" s="14">
        <v>1100</v>
      </c>
      <c r="G96" s="8">
        <v>42782</v>
      </c>
      <c r="H96" s="18" t="s">
        <v>73</v>
      </c>
      <c r="I96" s="3">
        <v>42832</v>
      </c>
      <c r="J96" t="s">
        <v>72</v>
      </c>
      <c r="K96">
        <v>2017</v>
      </c>
      <c r="L96" s="3">
        <v>42825</v>
      </c>
    </row>
    <row r="97" spans="1:12" ht="12.75">
      <c r="A97">
        <v>2017</v>
      </c>
      <c r="B97" t="s">
        <v>66</v>
      </c>
      <c r="C97" s="6" t="s">
        <v>74</v>
      </c>
      <c r="D97" t="s">
        <v>65</v>
      </c>
      <c r="E97" t="s">
        <v>72</v>
      </c>
      <c r="F97" s="14">
        <v>1100</v>
      </c>
      <c r="G97" s="8">
        <v>42783</v>
      </c>
      <c r="H97" s="18" t="s">
        <v>73</v>
      </c>
      <c r="I97" s="3">
        <v>42832</v>
      </c>
      <c r="J97" t="s">
        <v>72</v>
      </c>
      <c r="K97">
        <v>2017</v>
      </c>
      <c r="L97" s="3">
        <v>42825</v>
      </c>
    </row>
    <row r="98" spans="1:12" ht="12.75">
      <c r="A98">
        <v>2017</v>
      </c>
      <c r="B98" t="s">
        <v>66</v>
      </c>
      <c r="C98" s="6" t="s">
        <v>41</v>
      </c>
      <c r="D98" t="s">
        <v>65</v>
      </c>
      <c r="E98" t="s">
        <v>72</v>
      </c>
      <c r="F98" s="6">
        <v>300</v>
      </c>
      <c r="G98" s="8">
        <v>42783</v>
      </c>
      <c r="H98" s="18" t="s">
        <v>73</v>
      </c>
      <c r="I98" s="3">
        <v>42832</v>
      </c>
      <c r="J98" t="s">
        <v>72</v>
      </c>
      <c r="K98">
        <v>2017</v>
      </c>
      <c r="L98" s="3">
        <v>42825</v>
      </c>
    </row>
    <row r="99" spans="1:12" ht="12.75">
      <c r="A99">
        <v>2017</v>
      </c>
      <c r="B99" t="s">
        <v>66</v>
      </c>
      <c r="C99" s="6" t="s">
        <v>43</v>
      </c>
      <c r="D99" t="s">
        <v>65</v>
      </c>
      <c r="E99" t="s">
        <v>72</v>
      </c>
      <c r="F99" s="6">
        <v>70</v>
      </c>
      <c r="G99" s="8">
        <v>42783</v>
      </c>
      <c r="H99" s="18" t="s">
        <v>73</v>
      </c>
      <c r="I99" s="3">
        <v>42832</v>
      </c>
      <c r="J99" t="s">
        <v>72</v>
      </c>
      <c r="K99">
        <v>2017</v>
      </c>
      <c r="L99" s="3">
        <v>42825</v>
      </c>
    </row>
    <row r="100" spans="1:12" ht="12.75">
      <c r="A100">
        <v>2017</v>
      </c>
      <c r="B100" t="s">
        <v>66</v>
      </c>
      <c r="C100" s="6" t="s">
        <v>42</v>
      </c>
      <c r="D100" t="s">
        <v>65</v>
      </c>
      <c r="E100" t="s">
        <v>72</v>
      </c>
      <c r="F100" s="6">
        <v>30</v>
      </c>
      <c r="G100" s="8">
        <v>42783</v>
      </c>
      <c r="H100" s="18" t="s">
        <v>73</v>
      </c>
      <c r="I100" s="3">
        <v>42832</v>
      </c>
      <c r="J100" t="s">
        <v>72</v>
      </c>
      <c r="K100">
        <v>2017</v>
      </c>
      <c r="L100" s="3">
        <v>42825</v>
      </c>
    </row>
    <row r="101" spans="1:12" ht="12.75">
      <c r="A101">
        <v>2017</v>
      </c>
      <c r="B101" t="s">
        <v>66</v>
      </c>
      <c r="C101" s="6" t="s">
        <v>46</v>
      </c>
      <c r="D101" t="s">
        <v>65</v>
      </c>
      <c r="E101" t="s">
        <v>72</v>
      </c>
      <c r="F101" s="6">
        <v>30</v>
      </c>
      <c r="G101" s="8">
        <v>42783</v>
      </c>
      <c r="H101" s="18" t="s">
        <v>73</v>
      </c>
      <c r="I101" s="3">
        <v>42832</v>
      </c>
      <c r="J101" t="s">
        <v>72</v>
      </c>
      <c r="K101">
        <v>2017</v>
      </c>
      <c r="L101" s="3">
        <v>42825</v>
      </c>
    </row>
    <row r="102" spans="1:12" ht="12.75">
      <c r="A102">
        <v>2017</v>
      </c>
      <c r="B102" t="s">
        <v>66</v>
      </c>
      <c r="C102" s="6" t="s">
        <v>44</v>
      </c>
      <c r="D102" t="s">
        <v>65</v>
      </c>
      <c r="E102" t="s">
        <v>72</v>
      </c>
      <c r="F102" s="6">
        <v>80</v>
      </c>
      <c r="G102" s="8">
        <v>42783</v>
      </c>
      <c r="H102" s="18" t="s">
        <v>73</v>
      </c>
      <c r="I102" s="3">
        <v>42832</v>
      </c>
      <c r="J102" t="s">
        <v>72</v>
      </c>
      <c r="K102">
        <v>2017</v>
      </c>
      <c r="L102" s="3">
        <v>42825</v>
      </c>
    </row>
    <row r="103" spans="1:12" ht="12.75">
      <c r="A103">
        <v>2017</v>
      </c>
      <c r="B103" t="s">
        <v>66</v>
      </c>
      <c r="C103" s="7" t="s">
        <v>39</v>
      </c>
      <c r="D103" t="s">
        <v>65</v>
      </c>
      <c r="E103" t="s">
        <v>72</v>
      </c>
      <c r="F103" s="15">
        <f>2998.6+149.93+257.88</f>
        <v>3406.41</v>
      </c>
      <c r="G103" s="8">
        <v>42786</v>
      </c>
      <c r="H103" s="18" t="s">
        <v>73</v>
      </c>
      <c r="I103" s="3">
        <v>42832</v>
      </c>
      <c r="J103" t="s">
        <v>72</v>
      </c>
      <c r="K103">
        <v>2017</v>
      </c>
      <c r="L103" s="3">
        <v>42825</v>
      </c>
    </row>
    <row r="104" spans="1:12" ht="12.75">
      <c r="A104">
        <v>2017</v>
      </c>
      <c r="B104" t="s">
        <v>66</v>
      </c>
      <c r="C104" s="7" t="s">
        <v>36</v>
      </c>
      <c r="D104" t="s">
        <v>65</v>
      </c>
      <c r="E104" t="s">
        <v>72</v>
      </c>
      <c r="F104" s="7">
        <v>72.11</v>
      </c>
      <c r="G104" s="8">
        <v>42786</v>
      </c>
      <c r="H104" s="18" t="s">
        <v>73</v>
      </c>
      <c r="I104" s="3">
        <v>42832</v>
      </c>
      <c r="J104" t="s">
        <v>72</v>
      </c>
      <c r="K104">
        <v>2017</v>
      </c>
      <c r="L104" s="3">
        <v>42825</v>
      </c>
    </row>
    <row r="105" spans="1:12" ht="12.75">
      <c r="A105">
        <v>2017</v>
      </c>
      <c r="B105" t="s">
        <v>66</v>
      </c>
      <c r="C105" s="7" t="s">
        <v>37</v>
      </c>
      <c r="D105" t="s">
        <v>65</v>
      </c>
      <c r="E105" t="s">
        <v>72</v>
      </c>
      <c r="F105" s="15">
        <f>2019.98+2150+1249.99+2099.95</f>
        <v>7519.919999999999</v>
      </c>
      <c r="G105" s="8">
        <v>42786</v>
      </c>
      <c r="H105" s="18" t="s">
        <v>73</v>
      </c>
      <c r="I105" s="3">
        <v>42832</v>
      </c>
      <c r="J105" t="s">
        <v>72</v>
      </c>
      <c r="K105">
        <v>2017</v>
      </c>
      <c r="L105" s="3">
        <v>42825</v>
      </c>
    </row>
    <row r="106" spans="1:12" ht="12.75">
      <c r="A106">
        <v>2017</v>
      </c>
      <c r="B106" t="s">
        <v>66</v>
      </c>
      <c r="C106" s="6" t="s">
        <v>60</v>
      </c>
      <c r="D106" t="s">
        <v>65</v>
      </c>
      <c r="E106" t="s">
        <v>72</v>
      </c>
      <c r="F106" s="6">
        <v>540.56</v>
      </c>
      <c r="G106" s="8">
        <v>42787</v>
      </c>
      <c r="H106" s="18" t="s">
        <v>73</v>
      </c>
      <c r="I106" s="3">
        <v>42832</v>
      </c>
      <c r="J106" t="s">
        <v>72</v>
      </c>
      <c r="K106">
        <v>2017</v>
      </c>
      <c r="L106" s="3">
        <v>42825</v>
      </c>
    </row>
    <row r="107" spans="1:12" ht="12.75">
      <c r="A107">
        <v>2017</v>
      </c>
      <c r="B107" t="s">
        <v>66</v>
      </c>
      <c r="C107" s="6" t="s">
        <v>63</v>
      </c>
      <c r="D107" t="s">
        <v>65</v>
      </c>
      <c r="E107" t="s">
        <v>72</v>
      </c>
      <c r="F107" s="14">
        <v>11602.32</v>
      </c>
      <c r="G107" s="8">
        <v>42787</v>
      </c>
      <c r="H107" s="18" t="s">
        <v>73</v>
      </c>
      <c r="I107" s="3">
        <v>42832</v>
      </c>
      <c r="J107" t="s">
        <v>72</v>
      </c>
      <c r="K107">
        <v>2017</v>
      </c>
      <c r="L107" s="3">
        <v>42825</v>
      </c>
    </row>
    <row r="108" spans="1:12" ht="12.75">
      <c r="A108">
        <v>2017</v>
      </c>
      <c r="B108" t="s">
        <v>66</v>
      </c>
      <c r="C108" s="7" t="s">
        <v>37</v>
      </c>
      <c r="D108" t="s">
        <v>65</v>
      </c>
      <c r="E108" t="s">
        <v>72</v>
      </c>
      <c r="F108" s="7">
        <f>92.78+109.74+111.73+70.83+191.54+40.9+349.16+401.04+131.68+51.88+157.62</f>
        <v>1708.9</v>
      </c>
      <c r="G108" s="17">
        <v>42787</v>
      </c>
      <c r="H108" s="18" t="s">
        <v>73</v>
      </c>
      <c r="I108" s="3">
        <v>42832</v>
      </c>
      <c r="J108" t="s">
        <v>72</v>
      </c>
      <c r="K108">
        <v>2017</v>
      </c>
      <c r="L108" s="3">
        <v>42825</v>
      </c>
    </row>
    <row r="109" spans="1:12" ht="12.75">
      <c r="A109">
        <v>2017</v>
      </c>
      <c r="B109" t="s">
        <v>66</v>
      </c>
      <c r="C109" s="7" t="s">
        <v>90</v>
      </c>
      <c r="D109" t="s">
        <v>65</v>
      </c>
      <c r="E109" t="s">
        <v>72</v>
      </c>
      <c r="F109" s="4">
        <f>4+12.01+4+12.01+64.03+80.04+108.05+8+4</f>
        <v>296.14</v>
      </c>
      <c r="G109" s="17">
        <v>42787</v>
      </c>
      <c r="H109" s="18" t="s">
        <v>73</v>
      </c>
      <c r="I109" s="3">
        <v>42832</v>
      </c>
      <c r="J109" t="s">
        <v>72</v>
      </c>
      <c r="K109">
        <v>2017</v>
      </c>
      <c r="L109" s="3">
        <v>42825</v>
      </c>
    </row>
    <row r="110" spans="1:12" ht="12.75">
      <c r="A110">
        <v>2017</v>
      </c>
      <c r="B110" t="s">
        <v>66</v>
      </c>
      <c r="C110" s="7" t="s">
        <v>74</v>
      </c>
      <c r="D110" t="s">
        <v>65</v>
      </c>
      <c r="E110" t="s">
        <v>72</v>
      </c>
      <c r="F110" s="15">
        <v>1100</v>
      </c>
      <c r="G110" s="17">
        <v>42787</v>
      </c>
      <c r="H110" s="18" t="s">
        <v>73</v>
      </c>
      <c r="I110" s="3">
        <v>42832</v>
      </c>
      <c r="J110" t="s">
        <v>72</v>
      </c>
      <c r="K110">
        <v>2017</v>
      </c>
      <c r="L110" s="3">
        <v>42825</v>
      </c>
    </row>
    <row r="111" spans="1:12" ht="12.75">
      <c r="A111">
        <v>2017</v>
      </c>
      <c r="B111" t="s">
        <v>66</v>
      </c>
      <c r="C111" s="6" t="s">
        <v>61</v>
      </c>
      <c r="D111" t="s">
        <v>65</v>
      </c>
      <c r="E111" t="s">
        <v>72</v>
      </c>
      <c r="F111" s="14">
        <v>12155.64</v>
      </c>
      <c r="G111" s="8">
        <v>42788</v>
      </c>
      <c r="H111" s="18" t="s">
        <v>73</v>
      </c>
      <c r="I111" s="3">
        <v>42832</v>
      </c>
      <c r="J111" t="s">
        <v>72</v>
      </c>
      <c r="K111">
        <v>2017</v>
      </c>
      <c r="L111" s="3">
        <v>42825</v>
      </c>
    </row>
    <row r="112" spans="1:12" ht="12.75">
      <c r="A112">
        <v>2017</v>
      </c>
      <c r="B112" t="s">
        <v>66</v>
      </c>
      <c r="C112" s="6" t="s">
        <v>74</v>
      </c>
      <c r="D112" t="s">
        <v>65</v>
      </c>
      <c r="E112" t="s">
        <v>72</v>
      </c>
      <c r="F112" s="14">
        <v>1100</v>
      </c>
      <c r="G112" s="8">
        <v>42789</v>
      </c>
      <c r="H112" s="18" t="s">
        <v>73</v>
      </c>
      <c r="I112" s="3">
        <v>42832</v>
      </c>
      <c r="J112" t="s">
        <v>72</v>
      </c>
      <c r="K112">
        <v>2017</v>
      </c>
      <c r="L112" s="3">
        <v>42825</v>
      </c>
    </row>
    <row r="113" spans="1:12" ht="12.75">
      <c r="A113">
        <v>2017</v>
      </c>
      <c r="B113" t="s">
        <v>66</v>
      </c>
      <c r="C113" s="6" t="s">
        <v>47</v>
      </c>
      <c r="D113" t="s">
        <v>65</v>
      </c>
      <c r="E113" t="s">
        <v>72</v>
      </c>
      <c r="F113" s="14">
        <v>4060</v>
      </c>
      <c r="G113" s="8">
        <v>42790</v>
      </c>
      <c r="H113" s="18" t="s">
        <v>73</v>
      </c>
      <c r="I113" s="3">
        <v>42832</v>
      </c>
      <c r="J113" t="s">
        <v>72</v>
      </c>
      <c r="K113">
        <v>2017</v>
      </c>
      <c r="L113" s="3">
        <v>42825</v>
      </c>
    </row>
    <row r="114" spans="1:12" ht="12.75">
      <c r="A114">
        <v>2017</v>
      </c>
      <c r="B114" t="s">
        <v>66</v>
      </c>
      <c r="C114" s="6" t="s">
        <v>71</v>
      </c>
      <c r="D114" t="s">
        <v>65</v>
      </c>
      <c r="E114" t="s">
        <v>72</v>
      </c>
      <c r="F114" s="6">
        <v>665</v>
      </c>
      <c r="G114" s="8">
        <v>42795</v>
      </c>
      <c r="H114" s="18" t="s">
        <v>73</v>
      </c>
      <c r="I114" s="3">
        <v>42832</v>
      </c>
      <c r="J114" t="s">
        <v>72</v>
      </c>
      <c r="K114">
        <v>2017</v>
      </c>
      <c r="L114" s="3">
        <v>42825</v>
      </c>
    </row>
    <row r="115" spans="1:12" ht="12.75">
      <c r="A115">
        <v>2017</v>
      </c>
      <c r="B115" t="s">
        <v>66</v>
      </c>
      <c r="C115" s="6" t="s">
        <v>85</v>
      </c>
      <c r="D115" t="s">
        <v>65</v>
      </c>
      <c r="E115" t="s">
        <v>72</v>
      </c>
      <c r="F115" s="14">
        <v>1750</v>
      </c>
      <c r="G115" s="8">
        <v>42795</v>
      </c>
      <c r="H115" s="18" t="s">
        <v>73</v>
      </c>
      <c r="I115" s="3">
        <v>42832</v>
      </c>
      <c r="J115" t="s">
        <v>72</v>
      </c>
      <c r="K115">
        <v>2017</v>
      </c>
      <c r="L115" s="3">
        <v>42825</v>
      </c>
    </row>
    <row r="116" spans="1:12" ht="12.75">
      <c r="A116">
        <v>2017</v>
      </c>
      <c r="B116" t="s">
        <v>66</v>
      </c>
      <c r="C116" s="6" t="s">
        <v>74</v>
      </c>
      <c r="D116" t="s">
        <v>65</v>
      </c>
      <c r="E116" t="s">
        <v>72</v>
      </c>
      <c r="F116" s="14">
        <v>1100</v>
      </c>
      <c r="G116" s="8">
        <v>42795</v>
      </c>
      <c r="H116" s="18" t="s">
        <v>73</v>
      </c>
      <c r="I116" s="3">
        <v>42832</v>
      </c>
      <c r="J116" t="s">
        <v>72</v>
      </c>
      <c r="K116">
        <v>2017</v>
      </c>
      <c r="L116" s="3">
        <v>42825</v>
      </c>
    </row>
    <row r="117" spans="1:12" ht="12.75">
      <c r="A117">
        <v>2017</v>
      </c>
      <c r="B117" t="s">
        <v>66</v>
      </c>
      <c r="C117" s="7" t="s">
        <v>37</v>
      </c>
      <c r="D117" t="s">
        <v>65</v>
      </c>
      <c r="E117" t="s">
        <v>72</v>
      </c>
      <c r="F117" s="7">
        <f>115.72+165.6+117.72+136.67+139.66+224.46</f>
        <v>899.8299999999999</v>
      </c>
      <c r="G117" s="17">
        <v>42795</v>
      </c>
      <c r="H117" s="18" t="s">
        <v>73</v>
      </c>
      <c r="I117" s="3">
        <v>42832</v>
      </c>
      <c r="J117" t="s">
        <v>72</v>
      </c>
      <c r="K117">
        <v>2017</v>
      </c>
      <c r="L117" s="3">
        <v>42825</v>
      </c>
    </row>
    <row r="118" spans="1:12" ht="12.75">
      <c r="A118">
        <v>2017</v>
      </c>
      <c r="B118" t="s">
        <v>66</v>
      </c>
      <c r="C118" s="7" t="s">
        <v>90</v>
      </c>
      <c r="D118" t="s">
        <v>65</v>
      </c>
      <c r="E118" t="s">
        <v>72</v>
      </c>
      <c r="F118" s="7">
        <f>12.01+44.02+12.01+12.01+44.02</f>
        <v>124.07000000000002</v>
      </c>
      <c r="G118" s="17">
        <v>42795</v>
      </c>
      <c r="H118" s="18" t="s">
        <v>73</v>
      </c>
      <c r="I118" s="3">
        <v>42832</v>
      </c>
      <c r="J118" t="s">
        <v>72</v>
      </c>
      <c r="K118">
        <v>2017</v>
      </c>
      <c r="L118" s="3">
        <v>42825</v>
      </c>
    </row>
    <row r="119" spans="1:12" ht="12.75">
      <c r="A119">
        <v>2017</v>
      </c>
      <c r="B119" t="s">
        <v>66</v>
      </c>
      <c r="C119" s="6" t="s">
        <v>53</v>
      </c>
      <c r="D119" t="s">
        <v>65</v>
      </c>
      <c r="E119" t="s">
        <v>72</v>
      </c>
      <c r="F119" s="14">
        <v>20590</v>
      </c>
      <c r="G119" s="17">
        <v>42795</v>
      </c>
      <c r="H119" s="18" t="s">
        <v>73</v>
      </c>
      <c r="I119" s="3">
        <v>42832</v>
      </c>
      <c r="J119" t="s">
        <v>72</v>
      </c>
      <c r="K119">
        <v>2017</v>
      </c>
      <c r="L119" s="3">
        <v>42825</v>
      </c>
    </row>
    <row r="120" spans="1:12" ht="12.75">
      <c r="A120">
        <v>2017</v>
      </c>
      <c r="B120" t="s">
        <v>66</v>
      </c>
      <c r="C120" s="6" t="s">
        <v>74</v>
      </c>
      <c r="D120" t="s">
        <v>65</v>
      </c>
      <c r="E120" t="s">
        <v>72</v>
      </c>
      <c r="F120" s="14">
        <v>1100</v>
      </c>
      <c r="G120" s="8">
        <v>42796</v>
      </c>
      <c r="H120" s="18" t="s">
        <v>73</v>
      </c>
      <c r="I120" s="3">
        <v>42832</v>
      </c>
      <c r="J120" t="s">
        <v>72</v>
      </c>
      <c r="K120">
        <v>2017</v>
      </c>
      <c r="L120" s="3">
        <v>42825</v>
      </c>
    </row>
    <row r="121" spans="1:12" ht="12.75">
      <c r="A121">
        <v>2017</v>
      </c>
      <c r="B121" t="s">
        <v>66</v>
      </c>
      <c r="C121" s="6" t="s">
        <v>41</v>
      </c>
      <c r="D121" t="s">
        <v>65</v>
      </c>
      <c r="E121" t="s">
        <v>72</v>
      </c>
      <c r="F121" s="6">
        <v>290</v>
      </c>
      <c r="G121" s="8">
        <v>42796</v>
      </c>
      <c r="H121" s="18" t="s">
        <v>73</v>
      </c>
      <c r="I121" s="3">
        <v>42832</v>
      </c>
      <c r="J121" t="s">
        <v>72</v>
      </c>
      <c r="K121">
        <v>2017</v>
      </c>
      <c r="L121" s="3">
        <v>42825</v>
      </c>
    </row>
    <row r="122" spans="1:12" ht="12.75">
      <c r="A122">
        <v>2017</v>
      </c>
      <c r="B122" t="s">
        <v>66</v>
      </c>
      <c r="C122" s="6" t="s">
        <v>43</v>
      </c>
      <c r="D122" t="s">
        <v>65</v>
      </c>
      <c r="E122" t="s">
        <v>72</v>
      </c>
      <c r="F122" s="6">
        <v>230</v>
      </c>
      <c r="G122" s="8">
        <v>42796</v>
      </c>
      <c r="H122" s="18" t="s">
        <v>73</v>
      </c>
      <c r="I122" s="3">
        <v>42832</v>
      </c>
      <c r="J122" t="s">
        <v>72</v>
      </c>
      <c r="K122">
        <v>2017</v>
      </c>
      <c r="L122" s="3">
        <v>42825</v>
      </c>
    </row>
    <row r="123" spans="1:12" ht="12.75">
      <c r="A123">
        <v>2017</v>
      </c>
      <c r="B123" t="s">
        <v>66</v>
      </c>
      <c r="C123" s="6" t="s">
        <v>44</v>
      </c>
      <c r="D123" t="s">
        <v>65</v>
      </c>
      <c r="E123" t="s">
        <v>72</v>
      </c>
      <c r="F123" s="6">
        <v>30</v>
      </c>
      <c r="G123" s="8">
        <v>42796</v>
      </c>
      <c r="H123" s="18" t="s">
        <v>73</v>
      </c>
      <c r="I123" s="3">
        <v>42832</v>
      </c>
      <c r="J123" t="s">
        <v>72</v>
      </c>
      <c r="K123">
        <v>2017</v>
      </c>
      <c r="L123" s="3">
        <v>42825</v>
      </c>
    </row>
    <row r="124" spans="1:12" ht="12.75">
      <c r="A124">
        <v>2017</v>
      </c>
      <c r="B124" t="s">
        <v>66</v>
      </c>
      <c r="C124" s="6" t="s">
        <v>42</v>
      </c>
      <c r="D124" t="s">
        <v>65</v>
      </c>
      <c r="E124" t="s">
        <v>72</v>
      </c>
      <c r="F124" s="6">
        <v>90</v>
      </c>
      <c r="G124" s="8">
        <v>42796</v>
      </c>
      <c r="H124" s="18" t="s">
        <v>73</v>
      </c>
      <c r="I124" s="3">
        <v>42832</v>
      </c>
      <c r="J124" t="s">
        <v>72</v>
      </c>
      <c r="K124">
        <v>2017</v>
      </c>
      <c r="L124" s="3">
        <v>42825</v>
      </c>
    </row>
    <row r="125" spans="1:12" ht="12.75">
      <c r="A125">
        <v>2017</v>
      </c>
      <c r="B125" t="s">
        <v>66</v>
      </c>
      <c r="C125" s="6" t="s">
        <v>75</v>
      </c>
      <c r="D125" t="s">
        <v>65</v>
      </c>
      <c r="E125" t="s">
        <v>72</v>
      </c>
      <c r="F125" s="6">
        <v>140</v>
      </c>
      <c r="G125" s="8">
        <v>42796</v>
      </c>
      <c r="H125" s="18" t="s">
        <v>73</v>
      </c>
      <c r="I125" s="3">
        <v>42832</v>
      </c>
      <c r="J125" t="s">
        <v>72</v>
      </c>
      <c r="K125">
        <v>2017</v>
      </c>
      <c r="L125" s="3">
        <v>42825</v>
      </c>
    </row>
    <row r="126" spans="1:12" ht="12.75">
      <c r="A126">
        <v>2017</v>
      </c>
      <c r="B126" t="s">
        <v>66</v>
      </c>
      <c r="C126" s="7" t="s">
        <v>74</v>
      </c>
      <c r="D126" t="s">
        <v>65</v>
      </c>
      <c r="E126" t="s">
        <v>72</v>
      </c>
      <c r="F126" s="15">
        <f>1100+1100</f>
        <v>2200</v>
      </c>
      <c r="G126" s="17">
        <v>42800</v>
      </c>
      <c r="H126" s="18" t="s">
        <v>73</v>
      </c>
      <c r="I126" s="3">
        <v>42832</v>
      </c>
      <c r="J126" t="s">
        <v>72</v>
      </c>
      <c r="K126">
        <v>2017</v>
      </c>
      <c r="L126" s="3">
        <v>42825</v>
      </c>
    </row>
    <row r="127" spans="1:12" ht="12.75">
      <c r="A127">
        <v>2017</v>
      </c>
      <c r="B127" t="s">
        <v>66</v>
      </c>
      <c r="C127" s="7" t="s">
        <v>37</v>
      </c>
      <c r="D127" t="s">
        <v>65</v>
      </c>
      <c r="E127" t="s">
        <v>72</v>
      </c>
      <c r="F127" s="7">
        <f>60.85+164.6</f>
        <v>225.45</v>
      </c>
      <c r="G127" s="17">
        <v>42800</v>
      </c>
      <c r="H127" s="18" t="s">
        <v>73</v>
      </c>
      <c r="I127" s="3">
        <v>42832</v>
      </c>
      <c r="J127" t="s">
        <v>72</v>
      </c>
      <c r="K127">
        <v>2017</v>
      </c>
      <c r="L127" s="3">
        <v>42825</v>
      </c>
    </row>
    <row r="128" spans="1:12" ht="12.75">
      <c r="A128">
        <v>2017</v>
      </c>
      <c r="B128" t="s">
        <v>66</v>
      </c>
      <c r="C128" s="7" t="s">
        <v>90</v>
      </c>
      <c r="D128" t="s">
        <v>65</v>
      </c>
      <c r="E128" t="s">
        <v>72</v>
      </c>
      <c r="F128" s="7">
        <v>16.01</v>
      </c>
      <c r="G128" s="17">
        <v>42800</v>
      </c>
      <c r="H128" s="18" t="s">
        <v>73</v>
      </c>
      <c r="I128" s="3">
        <v>42832</v>
      </c>
      <c r="J128" t="s">
        <v>72</v>
      </c>
      <c r="K128">
        <v>2017</v>
      </c>
      <c r="L128" s="3">
        <v>42825</v>
      </c>
    </row>
    <row r="129" spans="1:12" ht="12.75">
      <c r="A129">
        <v>2017</v>
      </c>
      <c r="B129" t="s">
        <v>66</v>
      </c>
      <c r="C129" s="7" t="s">
        <v>39</v>
      </c>
      <c r="D129" t="s">
        <v>65</v>
      </c>
      <c r="E129" t="s">
        <v>72</v>
      </c>
      <c r="F129" s="7">
        <v>341.84</v>
      </c>
      <c r="G129" s="17">
        <v>42800</v>
      </c>
      <c r="H129" s="18" t="s">
        <v>73</v>
      </c>
      <c r="I129" s="3">
        <v>42832</v>
      </c>
      <c r="J129" t="s">
        <v>72</v>
      </c>
      <c r="K129">
        <v>2017</v>
      </c>
      <c r="L129" s="3">
        <v>42825</v>
      </c>
    </row>
    <row r="130" spans="1:12" ht="12.75">
      <c r="A130">
        <v>2017</v>
      </c>
      <c r="B130" t="s">
        <v>66</v>
      </c>
      <c r="C130" s="7" t="s">
        <v>36</v>
      </c>
      <c r="D130" t="s">
        <v>65</v>
      </c>
      <c r="E130" t="s">
        <v>72</v>
      </c>
      <c r="F130" s="7">
        <v>117.17</v>
      </c>
      <c r="G130" s="17">
        <v>42800</v>
      </c>
      <c r="H130" s="18" t="s">
        <v>73</v>
      </c>
      <c r="I130" s="3">
        <v>42832</v>
      </c>
      <c r="J130" t="s">
        <v>72</v>
      </c>
      <c r="K130">
        <v>2017</v>
      </c>
      <c r="L130" s="3">
        <v>42825</v>
      </c>
    </row>
    <row r="131" spans="1:12" ht="12.75">
      <c r="A131">
        <v>2017</v>
      </c>
      <c r="B131" t="s">
        <v>66</v>
      </c>
      <c r="C131" s="6" t="s">
        <v>74</v>
      </c>
      <c r="D131" t="s">
        <v>65</v>
      </c>
      <c r="E131" t="s">
        <v>72</v>
      </c>
      <c r="F131" s="14">
        <v>2200</v>
      </c>
      <c r="G131" s="8">
        <v>42801</v>
      </c>
      <c r="H131" s="18" t="s">
        <v>73</v>
      </c>
      <c r="I131" s="3">
        <v>42832</v>
      </c>
      <c r="J131" t="s">
        <v>72</v>
      </c>
      <c r="K131">
        <v>2017</v>
      </c>
      <c r="L131" s="3">
        <v>42825</v>
      </c>
    </row>
    <row r="132" spans="1:12" ht="12.75">
      <c r="A132">
        <v>2017</v>
      </c>
      <c r="B132" t="s">
        <v>66</v>
      </c>
      <c r="C132" s="6" t="s">
        <v>63</v>
      </c>
      <c r="D132" t="s">
        <v>65</v>
      </c>
      <c r="E132" t="s">
        <v>72</v>
      </c>
      <c r="F132" s="14">
        <v>1933.72</v>
      </c>
      <c r="G132" s="8">
        <v>42801</v>
      </c>
      <c r="H132" s="18" t="s">
        <v>73</v>
      </c>
      <c r="I132" s="3">
        <v>42832</v>
      </c>
      <c r="J132" t="s">
        <v>72</v>
      </c>
      <c r="K132">
        <v>2017</v>
      </c>
      <c r="L132" s="3">
        <v>42825</v>
      </c>
    </row>
    <row r="133" spans="1:12" ht="12.75">
      <c r="A133">
        <v>2017</v>
      </c>
      <c r="B133" t="s">
        <v>66</v>
      </c>
      <c r="C133" s="6" t="s">
        <v>37</v>
      </c>
      <c r="D133" t="s">
        <v>65</v>
      </c>
      <c r="E133" t="s">
        <v>72</v>
      </c>
      <c r="F133" s="6">
        <v>37.91</v>
      </c>
      <c r="G133" s="8">
        <v>42801</v>
      </c>
      <c r="H133" s="18" t="s">
        <v>73</v>
      </c>
      <c r="I133" s="3">
        <v>42832</v>
      </c>
      <c r="J133" t="s">
        <v>72</v>
      </c>
      <c r="K133">
        <v>2017</v>
      </c>
      <c r="L133" s="3">
        <v>42825</v>
      </c>
    </row>
    <row r="134" spans="1:12" ht="12.75">
      <c r="A134">
        <v>2017</v>
      </c>
      <c r="B134" t="s">
        <v>66</v>
      </c>
      <c r="C134" s="6" t="s">
        <v>90</v>
      </c>
      <c r="D134" t="s">
        <v>65</v>
      </c>
      <c r="E134" t="s">
        <v>72</v>
      </c>
      <c r="F134" s="6">
        <v>32.02</v>
      </c>
      <c r="G134" s="8">
        <v>42801</v>
      </c>
      <c r="H134" s="18" t="s">
        <v>73</v>
      </c>
      <c r="I134" s="3">
        <v>42832</v>
      </c>
      <c r="J134" t="s">
        <v>72</v>
      </c>
      <c r="K134">
        <v>2017</v>
      </c>
      <c r="L134" s="3">
        <v>42825</v>
      </c>
    </row>
    <row r="135" spans="1:12" ht="12.75">
      <c r="A135">
        <v>2017</v>
      </c>
      <c r="B135" t="s">
        <v>66</v>
      </c>
      <c r="C135" s="6" t="s">
        <v>74</v>
      </c>
      <c r="D135" t="s">
        <v>65</v>
      </c>
      <c r="E135" t="s">
        <v>72</v>
      </c>
      <c r="F135" s="14">
        <v>1100</v>
      </c>
      <c r="G135" s="8">
        <v>42802</v>
      </c>
      <c r="H135" s="18" t="s">
        <v>73</v>
      </c>
      <c r="I135" s="3">
        <v>42832</v>
      </c>
      <c r="J135" t="s">
        <v>72</v>
      </c>
      <c r="K135">
        <v>2017</v>
      </c>
      <c r="L135" s="3">
        <v>42825</v>
      </c>
    </row>
    <row r="136" spans="1:12" ht="12.75">
      <c r="A136">
        <v>2017</v>
      </c>
      <c r="B136" t="s">
        <v>66</v>
      </c>
      <c r="C136" s="6" t="s">
        <v>48</v>
      </c>
      <c r="D136" t="s">
        <v>65</v>
      </c>
      <c r="E136" t="s">
        <v>72</v>
      </c>
      <c r="F136" s="14">
        <v>1160</v>
      </c>
      <c r="G136" s="8">
        <v>42804</v>
      </c>
      <c r="H136" s="18" t="s">
        <v>73</v>
      </c>
      <c r="I136" s="3">
        <v>42832</v>
      </c>
      <c r="J136" t="s">
        <v>72</v>
      </c>
      <c r="K136">
        <v>2017</v>
      </c>
      <c r="L136" s="3">
        <v>42825</v>
      </c>
    </row>
    <row r="137" spans="1:12" ht="12.75">
      <c r="A137">
        <v>2017</v>
      </c>
      <c r="B137" t="s">
        <v>66</v>
      </c>
      <c r="C137" s="7" t="s">
        <v>39</v>
      </c>
      <c r="D137" t="s">
        <v>65</v>
      </c>
      <c r="E137" t="s">
        <v>72</v>
      </c>
      <c r="F137" s="7">
        <v>335.84</v>
      </c>
      <c r="G137" s="17">
        <v>42808</v>
      </c>
      <c r="H137" s="18" t="s">
        <v>73</v>
      </c>
      <c r="I137" s="3">
        <v>42832</v>
      </c>
      <c r="J137" t="s">
        <v>72</v>
      </c>
      <c r="K137">
        <v>2017</v>
      </c>
      <c r="L137" s="3">
        <v>42825</v>
      </c>
    </row>
    <row r="138" spans="1:12" ht="12.75">
      <c r="A138">
        <v>2017</v>
      </c>
      <c r="B138" t="s">
        <v>66</v>
      </c>
      <c r="C138" s="7" t="s">
        <v>36</v>
      </c>
      <c r="D138" t="s">
        <v>65</v>
      </c>
      <c r="E138" t="s">
        <v>72</v>
      </c>
      <c r="F138" s="7">
        <f>27.04+111.16</f>
        <v>138.2</v>
      </c>
      <c r="G138" s="17">
        <v>42808</v>
      </c>
      <c r="H138" s="18" t="s">
        <v>73</v>
      </c>
      <c r="I138" s="3">
        <v>42832</v>
      </c>
      <c r="J138" t="s">
        <v>72</v>
      </c>
      <c r="K138">
        <v>2017</v>
      </c>
      <c r="L138" s="3">
        <v>42825</v>
      </c>
    </row>
    <row r="139" spans="1:12" ht="12.75">
      <c r="A139">
        <v>2017</v>
      </c>
      <c r="B139" t="s">
        <v>66</v>
      </c>
      <c r="C139" s="7" t="s">
        <v>37</v>
      </c>
      <c r="D139" t="s">
        <v>65</v>
      </c>
      <c r="E139" t="s">
        <v>72</v>
      </c>
      <c r="F139" s="7">
        <v>49.88</v>
      </c>
      <c r="G139" s="17">
        <v>42808</v>
      </c>
      <c r="H139" s="18" t="s">
        <v>73</v>
      </c>
      <c r="I139" s="3">
        <v>42832</v>
      </c>
      <c r="J139" t="s">
        <v>72</v>
      </c>
      <c r="K139">
        <v>2017</v>
      </c>
      <c r="L139" s="3">
        <v>42825</v>
      </c>
    </row>
    <row r="140" spans="1:12" ht="12.75">
      <c r="A140">
        <v>2017</v>
      </c>
      <c r="B140" t="s">
        <v>66</v>
      </c>
      <c r="C140" s="6" t="s">
        <v>90</v>
      </c>
      <c r="D140" t="s">
        <v>65</v>
      </c>
      <c r="E140" t="s">
        <v>72</v>
      </c>
      <c r="F140" s="6">
        <v>24.01</v>
      </c>
      <c r="G140" s="8">
        <v>42808</v>
      </c>
      <c r="H140" s="18" t="s">
        <v>73</v>
      </c>
      <c r="I140" s="3">
        <v>42832</v>
      </c>
      <c r="J140" t="s">
        <v>72</v>
      </c>
      <c r="K140">
        <v>2017</v>
      </c>
      <c r="L140" s="3">
        <v>42825</v>
      </c>
    </row>
    <row r="141" spans="1:12" ht="12.75">
      <c r="A141">
        <v>2017</v>
      </c>
      <c r="B141" t="s">
        <v>66</v>
      </c>
      <c r="C141" s="6" t="s">
        <v>61</v>
      </c>
      <c r="D141" t="s">
        <v>65</v>
      </c>
      <c r="E141" t="s">
        <v>72</v>
      </c>
      <c r="F141" s="14">
        <v>2571.72</v>
      </c>
      <c r="G141" s="8">
        <v>42808</v>
      </c>
      <c r="H141" s="18" t="s">
        <v>73</v>
      </c>
      <c r="I141" s="3">
        <v>42832</v>
      </c>
      <c r="J141" t="s">
        <v>72</v>
      </c>
      <c r="K141">
        <v>2017</v>
      </c>
      <c r="L141" s="3">
        <v>42825</v>
      </c>
    </row>
    <row r="142" spans="1:12" ht="12.75">
      <c r="A142">
        <v>2017</v>
      </c>
      <c r="B142" t="s">
        <v>66</v>
      </c>
      <c r="C142" s="6" t="s">
        <v>63</v>
      </c>
      <c r="D142" t="s">
        <v>65</v>
      </c>
      <c r="E142" t="s">
        <v>72</v>
      </c>
      <c r="F142" s="14">
        <v>1858.32</v>
      </c>
      <c r="G142" s="8">
        <v>42808</v>
      </c>
      <c r="H142" s="18" t="s">
        <v>73</v>
      </c>
      <c r="I142" s="3">
        <v>42832</v>
      </c>
      <c r="J142" t="s">
        <v>72</v>
      </c>
      <c r="K142">
        <v>2017</v>
      </c>
      <c r="L142" s="3">
        <v>42825</v>
      </c>
    </row>
    <row r="143" spans="1:12" ht="12.75">
      <c r="A143">
        <v>2017</v>
      </c>
      <c r="B143" t="s">
        <v>66</v>
      </c>
      <c r="C143" s="6" t="s">
        <v>86</v>
      </c>
      <c r="D143" t="s">
        <v>65</v>
      </c>
      <c r="E143" t="s">
        <v>72</v>
      </c>
      <c r="F143" s="14">
        <v>2137.88</v>
      </c>
      <c r="G143" s="8">
        <v>42808</v>
      </c>
      <c r="H143" s="18" t="s">
        <v>73</v>
      </c>
      <c r="I143" s="3">
        <v>42832</v>
      </c>
      <c r="J143" t="s">
        <v>72</v>
      </c>
      <c r="K143">
        <v>2017</v>
      </c>
      <c r="L143" s="3">
        <v>42825</v>
      </c>
    </row>
    <row r="144" spans="1:12" ht="12.75">
      <c r="A144">
        <v>2017</v>
      </c>
      <c r="B144" t="s">
        <v>66</v>
      </c>
      <c r="C144" s="6" t="s">
        <v>74</v>
      </c>
      <c r="D144" t="s">
        <v>65</v>
      </c>
      <c r="E144" t="s">
        <v>72</v>
      </c>
      <c r="F144" s="14">
        <v>1100</v>
      </c>
      <c r="G144" s="8">
        <v>42809</v>
      </c>
      <c r="H144" s="18" t="s">
        <v>73</v>
      </c>
      <c r="I144" s="3">
        <v>42832</v>
      </c>
      <c r="J144" t="s">
        <v>72</v>
      </c>
      <c r="K144">
        <v>2017</v>
      </c>
      <c r="L144" s="3">
        <v>42825</v>
      </c>
    </row>
    <row r="145" spans="1:12" ht="12.75">
      <c r="A145">
        <v>2017</v>
      </c>
      <c r="B145" t="s">
        <v>66</v>
      </c>
      <c r="C145" s="6" t="s">
        <v>74</v>
      </c>
      <c r="D145" t="s">
        <v>65</v>
      </c>
      <c r="E145" t="s">
        <v>72</v>
      </c>
      <c r="F145" s="14">
        <v>1100</v>
      </c>
      <c r="G145" s="8">
        <v>42810</v>
      </c>
      <c r="H145" s="18" t="s">
        <v>73</v>
      </c>
      <c r="I145" s="3">
        <v>42832</v>
      </c>
      <c r="J145" t="s">
        <v>72</v>
      </c>
      <c r="K145">
        <v>2017</v>
      </c>
      <c r="L145" s="3">
        <v>42825</v>
      </c>
    </row>
    <row r="146" spans="1:12" ht="12.75">
      <c r="A146">
        <v>2017</v>
      </c>
      <c r="B146" t="s">
        <v>66</v>
      </c>
      <c r="C146" s="6" t="s">
        <v>50</v>
      </c>
      <c r="D146" t="s">
        <v>65</v>
      </c>
      <c r="E146" t="s">
        <v>72</v>
      </c>
      <c r="F146" s="14">
        <v>3454.48</v>
      </c>
      <c r="G146" s="8">
        <v>42810</v>
      </c>
      <c r="H146" s="18" t="s">
        <v>73</v>
      </c>
      <c r="I146" s="3">
        <v>42832</v>
      </c>
      <c r="J146" t="s">
        <v>72</v>
      </c>
      <c r="K146">
        <v>2017</v>
      </c>
      <c r="L146" s="3">
        <v>42825</v>
      </c>
    </row>
    <row r="147" spans="1:12" ht="12.75">
      <c r="A147">
        <v>2017</v>
      </c>
      <c r="B147" t="s">
        <v>66</v>
      </c>
      <c r="C147" s="6" t="s">
        <v>61</v>
      </c>
      <c r="D147" t="s">
        <v>65</v>
      </c>
      <c r="E147" t="s">
        <v>72</v>
      </c>
      <c r="F147" s="14">
        <v>5143.44</v>
      </c>
      <c r="G147" s="8">
        <v>42810</v>
      </c>
      <c r="H147" s="18" t="s">
        <v>73</v>
      </c>
      <c r="I147" s="3">
        <v>42832</v>
      </c>
      <c r="J147" t="s">
        <v>72</v>
      </c>
      <c r="K147">
        <v>2017</v>
      </c>
      <c r="L147" s="3">
        <v>42825</v>
      </c>
    </row>
    <row r="148" spans="1:12" ht="12.75">
      <c r="A148">
        <v>2017</v>
      </c>
      <c r="B148" t="s">
        <v>66</v>
      </c>
      <c r="C148" s="7" t="s">
        <v>41</v>
      </c>
      <c r="D148" t="s">
        <v>65</v>
      </c>
      <c r="E148" t="s">
        <v>72</v>
      </c>
      <c r="F148" s="7">
        <v>200</v>
      </c>
      <c r="G148" s="17">
        <v>42815</v>
      </c>
      <c r="H148" s="18" t="s">
        <v>73</v>
      </c>
      <c r="I148" s="3">
        <v>42832</v>
      </c>
      <c r="J148" t="s">
        <v>72</v>
      </c>
      <c r="K148">
        <v>2017</v>
      </c>
      <c r="L148" s="3">
        <v>42825</v>
      </c>
    </row>
    <row r="149" spans="1:12" ht="12.75">
      <c r="A149">
        <v>2017</v>
      </c>
      <c r="B149" t="s">
        <v>66</v>
      </c>
      <c r="C149" s="6" t="s">
        <v>43</v>
      </c>
      <c r="D149" t="s">
        <v>65</v>
      </c>
      <c r="E149" t="s">
        <v>72</v>
      </c>
      <c r="F149" s="6">
        <v>40</v>
      </c>
      <c r="G149" s="8">
        <v>42815</v>
      </c>
      <c r="H149" s="18" t="s">
        <v>73</v>
      </c>
      <c r="I149" s="3">
        <v>42832</v>
      </c>
      <c r="J149" t="s">
        <v>72</v>
      </c>
      <c r="K149">
        <v>2017</v>
      </c>
      <c r="L149" s="3">
        <v>42825</v>
      </c>
    </row>
    <row r="150" spans="1:12" ht="12.75">
      <c r="A150">
        <v>2017</v>
      </c>
      <c r="B150" t="s">
        <v>66</v>
      </c>
      <c r="C150" s="6" t="s">
        <v>44</v>
      </c>
      <c r="D150" t="s">
        <v>65</v>
      </c>
      <c r="E150" t="s">
        <v>72</v>
      </c>
      <c r="F150" s="6">
        <v>10</v>
      </c>
      <c r="G150" s="8">
        <v>42815</v>
      </c>
      <c r="H150" s="18" t="s">
        <v>73</v>
      </c>
      <c r="I150" s="3">
        <v>42832</v>
      </c>
      <c r="J150" t="s">
        <v>72</v>
      </c>
      <c r="K150">
        <v>2017</v>
      </c>
      <c r="L150" s="3">
        <v>42825</v>
      </c>
    </row>
    <row r="151" spans="1:12" ht="12.75">
      <c r="A151">
        <v>2017</v>
      </c>
      <c r="B151" t="s">
        <v>66</v>
      </c>
      <c r="C151" s="6" t="s">
        <v>42</v>
      </c>
      <c r="D151" t="s">
        <v>65</v>
      </c>
      <c r="E151" t="s">
        <v>72</v>
      </c>
      <c r="F151" s="6">
        <v>20</v>
      </c>
      <c r="G151" s="8">
        <v>42815</v>
      </c>
      <c r="H151" s="18" t="s">
        <v>73</v>
      </c>
      <c r="I151" s="3">
        <v>42832</v>
      </c>
      <c r="J151" t="s">
        <v>72</v>
      </c>
      <c r="K151">
        <v>2017</v>
      </c>
      <c r="L151" s="3">
        <v>42825</v>
      </c>
    </row>
    <row r="152" spans="1:12" ht="12.75">
      <c r="A152">
        <v>2017</v>
      </c>
      <c r="B152" t="s">
        <v>66</v>
      </c>
      <c r="C152" s="6" t="s">
        <v>83</v>
      </c>
      <c r="D152" t="s">
        <v>65</v>
      </c>
      <c r="E152" t="s">
        <v>72</v>
      </c>
      <c r="F152" s="6">
        <v>40</v>
      </c>
      <c r="G152" s="8">
        <v>42815</v>
      </c>
      <c r="H152" s="18" t="s">
        <v>73</v>
      </c>
      <c r="I152" s="3">
        <v>42832</v>
      </c>
      <c r="J152" t="s">
        <v>72</v>
      </c>
      <c r="K152">
        <v>2017</v>
      </c>
      <c r="L152" s="3">
        <v>42825</v>
      </c>
    </row>
    <row r="153" spans="1:12" ht="12.75">
      <c r="A153">
        <v>2017</v>
      </c>
      <c r="B153" t="s">
        <v>66</v>
      </c>
      <c r="C153" s="5" t="s">
        <v>37</v>
      </c>
      <c r="D153" t="s">
        <v>65</v>
      </c>
      <c r="E153" t="s">
        <v>72</v>
      </c>
      <c r="F153" s="5">
        <f>582.6+66.84</f>
        <v>649.44</v>
      </c>
      <c r="G153" s="8">
        <v>42815</v>
      </c>
      <c r="H153" s="18" t="s">
        <v>73</v>
      </c>
      <c r="I153" s="3">
        <v>42832</v>
      </c>
      <c r="J153" t="s">
        <v>72</v>
      </c>
      <c r="K153">
        <v>2017</v>
      </c>
      <c r="L153" s="3">
        <v>42825</v>
      </c>
    </row>
    <row r="154" spans="1:12" ht="12.75">
      <c r="A154">
        <v>2017</v>
      </c>
      <c r="B154" t="s">
        <v>66</v>
      </c>
      <c r="C154" s="6" t="s">
        <v>74</v>
      </c>
      <c r="D154" t="s">
        <v>65</v>
      </c>
      <c r="E154" t="s">
        <v>72</v>
      </c>
      <c r="F154" s="14">
        <v>2200</v>
      </c>
      <c r="G154" s="8">
        <v>42815</v>
      </c>
      <c r="H154" s="18" t="s">
        <v>73</v>
      </c>
      <c r="I154" s="3">
        <v>42832</v>
      </c>
      <c r="J154" t="s">
        <v>72</v>
      </c>
      <c r="K154">
        <v>2017</v>
      </c>
      <c r="L154" s="3">
        <v>42825</v>
      </c>
    </row>
    <row r="155" spans="1:12" ht="12.75">
      <c r="A155">
        <v>2017</v>
      </c>
      <c r="B155" t="s">
        <v>66</v>
      </c>
      <c r="C155" s="6" t="s">
        <v>36</v>
      </c>
      <c r="D155" t="s">
        <v>65</v>
      </c>
      <c r="E155" t="s">
        <v>72</v>
      </c>
      <c r="F155" s="6">
        <v>102.15</v>
      </c>
      <c r="G155" s="8">
        <v>42815</v>
      </c>
      <c r="H155" s="18" t="s">
        <v>73</v>
      </c>
      <c r="I155" s="3">
        <v>42832</v>
      </c>
      <c r="J155" t="s">
        <v>72</v>
      </c>
      <c r="K155">
        <v>2017</v>
      </c>
      <c r="L155" s="3">
        <v>42825</v>
      </c>
    </row>
    <row r="156" spans="1:12" ht="12.75">
      <c r="A156">
        <v>2017</v>
      </c>
      <c r="B156" t="s">
        <v>66</v>
      </c>
      <c r="C156" s="6" t="s">
        <v>39</v>
      </c>
      <c r="D156" t="s">
        <v>65</v>
      </c>
      <c r="E156" t="s">
        <v>72</v>
      </c>
      <c r="F156" s="6">
        <v>161.92</v>
      </c>
      <c r="G156" s="8">
        <v>42815</v>
      </c>
      <c r="H156" s="18" t="s">
        <v>73</v>
      </c>
      <c r="I156" s="3">
        <v>42832</v>
      </c>
      <c r="J156" t="s">
        <v>72</v>
      </c>
      <c r="K156">
        <v>2017</v>
      </c>
      <c r="L156" s="3">
        <v>42825</v>
      </c>
    </row>
    <row r="157" spans="1:12" ht="12.75">
      <c r="A157">
        <v>2017</v>
      </c>
      <c r="B157" t="s">
        <v>66</v>
      </c>
      <c r="C157" s="6" t="s">
        <v>90</v>
      </c>
      <c r="D157" t="s">
        <v>65</v>
      </c>
      <c r="E157" t="s">
        <v>72</v>
      </c>
      <c r="F157" s="6">
        <v>112.06</v>
      </c>
      <c r="G157" s="8">
        <v>42815</v>
      </c>
      <c r="H157" s="18" t="s">
        <v>73</v>
      </c>
      <c r="I157" s="3">
        <v>42832</v>
      </c>
      <c r="J157" t="s">
        <v>72</v>
      </c>
      <c r="K157">
        <v>2017</v>
      </c>
      <c r="L157" s="3">
        <v>42825</v>
      </c>
    </row>
    <row r="158" spans="1:12" ht="12.75">
      <c r="A158">
        <v>2017</v>
      </c>
      <c r="B158" t="s">
        <v>66</v>
      </c>
      <c r="C158" s="6" t="s">
        <v>50</v>
      </c>
      <c r="D158" t="s">
        <v>65</v>
      </c>
      <c r="E158" t="s">
        <v>72</v>
      </c>
      <c r="F158" s="14">
        <v>6908.96</v>
      </c>
      <c r="G158" s="8">
        <v>42816</v>
      </c>
      <c r="H158" s="18" t="s">
        <v>73</v>
      </c>
      <c r="I158" s="3">
        <v>42832</v>
      </c>
      <c r="J158" t="s">
        <v>72</v>
      </c>
      <c r="K158">
        <v>2017</v>
      </c>
      <c r="L158" s="3">
        <v>42825</v>
      </c>
    </row>
    <row r="159" spans="1:12" ht="12.75">
      <c r="A159">
        <v>2017</v>
      </c>
      <c r="B159" t="s">
        <v>66</v>
      </c>
      <c r="C159" s="6" t="s">
        <v>45</v>
      </c>
      <c r="D159" t="s">
        <v>65</v>
      </c>
      <c r="E159" t="s">
        <v>72</v>
      </c>
      <c r="F159" s="14">
        <v>16240</v>
      </c>
      <c r="G159" s="8">
        <v>42816</v>
      </c>
      <c r="H159" s="18" t="s">
        <v>73</v>
      </c>
      <c r="I159" s="3">
        <v>42832</v>
      </c>
      <c r="J159" t="s">
        <v>72</v>
      </c>
      <c r="K159">
        <v>2017</v>
      </c>
      <c r="L159" s="3">
        <v>42825</v>
      </c>
    </row>
    <row r="160" spans="1:12" ht="12.75">
      <c r="A160">
        <v>2017</v>
      </c>
      <c r="B160" t="s">
        <v>66</v>
      </c>
      <c r="C160" s="6" t="s">
        <v>64</v>
      </c>
      <c r="D160" t="s">
        <v>65</v>
      </c>
      <c r="E160" t="s">
        <v>72</v>
      </c>
      <c r="F160" s="14">
        <v>1679.68</v>
      </c>
      <c r="G160" s="8">
        <v>42817</v>
      </c>
      <c r="H160" s="18" t="s">
        <v>73</v>
      </c>
      <c r="I160" s="3">
        <v>42832</v>
      </c>
      <c r="J160" t="s">
        <v>72</v>
      </c>
      <c r="K160">
        <v>2017</v>
      </c>
      <c r="L160" s="3">
        <v>42825</v>
      </c>
    </row>
    <row r="161" spans="1:12" ht="12.75">
      <c r="A161">
        <v>2017</v>
      </c>
      <c r="B161" t="s">
        <v>66</v>
      </c>
      <c r="C161" s="12" t="s">
        <v>62</v>
      </c>
      <c r="D161" t="s">
        <v>65</v>
      </c>
      <c r="E161" t="s">
        <v>72</v>
      </c>
      <c r="F161" s="14">
        <f>2023.04+2528.8</f>
        <v>4551.84</v>
      </c>
      <c r="G161" s="8">
        <v>42817</v>
      </c>
      <c r="H161" s="18" t="s">
        <v>73</v>
      </c>
      <c r="I161" s="3">
        <v>42832</v>
      </c>
      <c r="J161" t="s">
        <v>72</v>
      </c>
      <c r="K161">
        <v>2017</v>
      </c>
      <c r="L161" s="3">
        <v>42825</v>
      </c>
    </row>
    <row r="162" spans="1:12" ht="12.75">
      <c r="A162">
        <v>2017</v>
      </c>
      <c r="B162" t="s">
        <v>66</v>
      </c>
      <c r="C162" s="6" t="s">
        <v>64</v>
      </c>
      <c r="D162" t="s">
        <v>65</v>
      </c>
      <c r="E162" t="s">
        <v>72</v>
      </c>
      <c r="F162" s="14">
        <v>2099.6</v>
      </c>
      <c r="G162" s="8">
        <v>42817</v>
      </c>
      <c r="H162" s="18" t="s">
        <v>73</v>
      </c>
      <c r="I162" s="3">
        <v>42832</v>
      </c>
      <c r="J162" t="s">
        <v>72</v>
      </c>
      <c r="K162">
        <v>2017</v>
      </c>
      <c r="L162" s="3">
        <v>42825</v>
      </c>
    </row>
    <row r="163" spans="1:12" ht="12.75">
      <c r="A163">
        <v>2017</v>
      </c>
      <c r="B163" t="s">
        <v>66</v>
      </c>
      <c r="C163" s="6" t="s">
        <v>56</v>
      </c>
      <c r="D163" t="s">
        <v>65</v>
      </c>
      <c r="E163" t="s">
        <v>72</v>
      </c>
      <c r="F163" s="14">
        <v>1915.16</v>
      </c>
      <c r="G163" s="8">
        <v>42817</v>
      </c>
      <c r="H163" s="18" t="s">
        <v>73</v>
      </c>
      <c r="I163" s="3">
        <v>42832</v>
      </c>
      <c r="J163" t="s">
        <v>72</v>
      </c>
      <c r="K163">
        <v>2017</v>
      </c>
      <c r="L163" s="3">
        <v>42825</v>
      </c>
    </row>
    <row r="164" spans="1:12" ht="12.75">
      <c r="A164">
        <v>2017</v>
      </c>
      <c r="B164" t="s">
        <v>66</v>
      </c>
      <c r="C164" s="6" t="s">
        <v>57</v>
      </c>
      <c r="D164" t="s">
        <v>65</v>
      </c>
      <c r="E164" t="s">
        <v>72</v>
      </c>
      <c r="F164" s="6">
        <v>426.88</v>
      </c>
      <c r="G164" s="8">
        <v>42817</v>
      </c>
      <c r="H164" s="18" t="s">
        <v>73</v>
      </c>
      <c r="I164" s="3">
        <v>42832</v>
      </c>
      <c r="J164" t="s">
        <v>72</v>
      </c>
      <c r="K164">
        <v>2017</v>
      </c>
      <c r="L164" s="3">
        <v>42825</v>
      </c>
    </row>
    <row r="165" spans="1:12" ht="12.75">
      <c r="A165">
        <v>2017</v>
      </c>
      <c r="B165" t="s">
        <v>66</v>
      </c>
      <c r="C165" s="6" t="s">
        <v>74</v>
      </c>
      <c r="D165" t="s">
        <v>65</v>
      </c>
      <c r="E165" t="s">
        <v>72</v>
      </c>
      <c r="F165" s="14">
        <v>1100</v>
      </c>
      <c r="G165" s="8">
        <v>42817</v>
      </c>
      <c r="H165" s="18" t="s">
        <v>73</v>
      </c>
      <c r="I165" s="3">
        <v>42832</v>
      </c>
      <c r="J165" t="s">
        <v>72</v>
      </c>
      <c r="K165">
        <v>2017</v>
      </c>
      <c r="L165" s="3">
        <v>42825</v>
      </c>
    </row>
    <row r="166" spans="1:12" ht="12.75">
      <c r="A166">
        <v>2017</v>
      </c>
      <c r="B166" t="s">
        <v>66</v>
      </c>
      <c r="C166" s="6" t="s">
        <v>74</v>
      </c>
      <c r="D166" t="s">
        <v>65</v>
      </c>
      <c r="E166" t="s">
        <v>72</v>
      </c>
      <c r="F166" s="14">
        <v>1100</v>
      </c>
      <c r="G166" s="8">
        <v>42818</v>
      </c>
      <c r="H166" s="18" t="s">
        <v>73</v>
      </c>
      <c r="I166" s="3">
        <v>42832</v>
      </c>
      <c r="J166" t="s">
        <v>72</v>
      </c>
      <c r="K166">
        <v>2017</v>
      </c>
      <c r="L166" s="3">
        <v>42825</v>
      </c>
    </row>
    <row r="167" spans="1:12" ht="12.75">
      <c r="A167">
        <v>2017</v>
      </c>
      <c r="B167" t="s">
        <v>66</v>
      </c>
      <c r="C167" s="6" t="s">
        <v>47</v>
      </c>
      <c r="D167" t="s">
        <v>65</v>
      </c>
      <c r="E167" t="s">
        <v>72</v>
      </c>
      <c r="F167" s="14">
        <v>4060</v>
      </c>
      <c r="G167" s="8">
        <v>42818</v>
      </c>
      <c r="H167" s="18" t="s">
        <v>73</v>
      </c>
      <c r="I167" s="3">
        <v>42832</v>
      </c>
      <c r="J167" t="s">
        <v>72</v>
      </c>
      <c r="K167">
        <v>2017</v>
      </c>
      <c r="L167" s="3">
        <v>42825</v>
      </c>
    </row>
    <row r="168" spans="1:12" ht="12.75">
      <c r="A168">
        <v>2017</v>
      </c>
      <c r="B168" t="s">
        <v>66</v>
      </c>
      <c r="C168" s="6" t="s">
        <v>54</v>
      </c>
      <c r="D168" t="s">
        <v>65</v>
      </c>
      <c r="E168" t="s">
        <v>72</v>
      </c>
      <c r="F168" s="14">
        <v>22258.08</v>
      </c>
      <c r="G168" s="8">
        <v>42818</v>
      </c>
      <c r="H168" s="18" t="s">
        <v>73</v>
      </c>
      <c r="I168" s="3">
        <v>42832</v>
      </c>
      <c r="J168" t="s">
        <v>72</v>
      </c>
      <c r="K168">
        <v>2017</v>
      </c>
      <c r="L168" s="3">
        <v>42825</v>
      </c>
    </row>
    <row r="169" spans="1:12" ht="12.75">
      <c r="A169">
        <v>2017</v>
      </c>
      <c r="B169" t="s">
        <v>66</v>
      </c>
      <c r="C169" s="6" t="s">
        <v>55</v>
      </c>
      <c r="D169" t="s">
        <v>65</v>
      </c>
      <c r="E169" t="s">
        <v>72</v>
      </c>
      <c r="F169" s="14">
        <v>1670.4</v>
      </c>
      <c r="G169" s="8">
        <v>42818</v>
      </c>
      <c r="H169" s="18" t="s">
        <v>73</v>
      </c>
      <c r="I169" s="3">
        <v>42832</v>
      </c>
      <c r="J169" t="s">
        <v>72</v>
      </c>
      <c r="K169">
        <v>2017</v>
      </c>
      <c r="L169" s="3">
        <v>42825</v>
      </c>
    </row>
    <row r="170" spans="1:12" ht="12.75">
      <c r="A170">
        <v>2017</v>
      </c>
      <c r="B170" t="s">
        <v>66</v>
      </c>
      <c r="C170" s="6" t="s">
        <v>77</v>
      </c>
      <c r="D170" t="s">
        <v>65</v>
      </c>
      <c r="E170" t="s">
        <v>72</v>
      </c>
      <c r="F170" s="14">
        <v>8015.6</v>
      </c>
      <c r="G170" s="8">
        <v>42818</v>
      </c>
      <c r="H170" s="18" t="s">
        <v>73</v>
      </c>
      <c r="I170" s="3">
        <v>42832</v>
      </c>
      <c r="J170" t="s">
        <v>72</v>
      </c>
      <c r="K170">
        <v>2017</v>
      </c>
      <c r="L170" s="3">
        <v>42825</v>
      </c>
    </row>
    <row r="171" spans="1:12" ht="12.75">
      <c r="A171">
        <v>2017</v>
      </c>
      <c r="B171" t="s">
        <v>66</v>
      </c>
      <c r="C171" s="7" t="s">
        <v>37</v>
      </c>
      <c r="D171" t="s">
        <v>65</v>
      </c>
      <c r="E171" t="s">
        <v>72</v>
      </c>
      <c r="F171" s="7">
        <v>538.7</v>
      </c>
      <c r="G171" s="17">
        <v>42821</v>
      </c>
      <c r="H171" s="18" t="s">
        <v>73</v>
      </c>
      <c r="I171" s="3">
        <v>42832</v>
      </c>
      <c r="J171" t="s">
        <v>72</v>
      </c>
      <c r="K171">
        <v>2017</v>
      </c>
      <c r="L171" s="3">
        <v>42825</v>
      </c>
    </row>
    <row r="172" spans="1:12" ht="12.75">
      <c r="A172">
        <v>2017</v>
      </c>
      <c r="B172" t="s">
        <v>66</v>
      </c>
      <c r="C172" s="7" t="s">
        <v>90</v>
      </c>
      <c r="D172" t="s">
        <v>65</v>
      </c>
      <c r="E172" t="s">
        <v>72</v>
      </c>
      <c r="F172" s="7">
        <v>188.09</v>
      </c>
      <c r="G172" s="17">
        <v>42821</v>
      </c>
      <c r="H172" s="18" t="s">
        <v>73</v>
      </c>
      <c r="I172" s="3">
        <v>42832</v>
      </c>
      <c r="J172" t="s">
        <v>72</v>
      </c>
      <c r="K172">
        <v>2017</v>
      </c>
      <c r="L172" s="3">
        <v>42825</v>
      </c>
    </row>
    <row r="173" spans="1:12" ht="12.75">
      <c r="A173">
        <v>2017</v>
      </c>
      <c r="B173" t="s">
        <v>66</v>
      </c>
      <c r="C173" s="7" t="s">
        <v>39</v>
      </c>
      <c r="D173" t="s">
        <v>65</v>
      </c>
      <c r="E173" t="s">
        <v>72</v>
      </c>
      <c r="F173" s="7">
        <v>341.84</v>
      </c>
      <c r="G173" s="17">
        <v>42821</v>
      </c>
      <c r="H173" s="18" t="s">
        <v>73</v>
      </c>
      <c r="I173" s="3">
        <v>42832</v>
      </c>
      <c r="J173" t="s">
        <v>72</v>
      </c>
      <c r="K173">
        <v>2017</v>
      </c>
      <c r="L173" s="3">
        <v>42825</v>
      </c>
    </row>
    <row r="174" spans="1:12" ht="12.75">
      <c r="A174">
        <v>2017</v>
      </c>
      <c r="B174" t="s">
        <v>66</v>
      </c>
      <c r="C174" s="7" t="s">
        <v>36</v>
      </c>
      <c r="D174" t="s">
        <v>65</v>
      </c>
      <c r="E174" t="s">
        <v>72</v>
      </c>
      <c r="F174" s="7">
        <v>237.35</v>
      </c>
      <c r="G174" s="17">
        <v>42821</v>
      </c>
      <c r="H174" s="18" t="s">
        <v>73</v>
      </c>
      <c r="I174" s="3">
        <v>42832</v>
      </c>
      <c r="J174" t="s">
        <v>72</v>
      </c>
      <c r="K174">
        <v>2017</v>
      </c>
      <c r="L174" s="3">
        <v>42825</v>
      </c>
    </row>
    <row r="175" spans="1:12" ht="12.75">
      <c r="A175">
        <v>2017</v>
      </c>
      <c r="B175" t="s">
        <v>66</v>
      </c>
      <c r="C175" s="7" t="s">
        <v>74</v>
      </c>
      <c r="D175" t="s">
        <v>65</v>
      </c>
      <c r="E175" t="s">
        <v>72</v>
      </c>
      <c r="F175" s="15">
        <v>1100</v>
      </c>
      <c r="G175" s="17">
        <v>42821</v>
      </c>
      <c r="H175" s="18" t="s">
        <v>73</v>
      </c>
      <c r="I175" s="3">
        <v>42832</v>
      </c>
      <c r="J175" t="s">
        <v>72</v>
      </c>
      <c r="K175">
        <v>2017</v>
      </c>
      <c r="L175" s="3">
        <v>42825</v>
      </c>
    </row>
    <row r="176" spans="1:12" ht="12.75">
      <c r="A176">
        <v>2017</v>
      </c>
      <c r="B176" t="s">
        <v>66</v>
      </c>
      <c r="C176" s="6" t="s">
        <v>49</v>
      </c>
      <c r="D176" t="s">
        <v>65</v>
      </c>
      <c r="E176" t="s">
        <v>72</v>
      </c>
      <c r="F176" s="6">
        <v>250</v>
      </c>
      <c r="G176" s="8">
        <v>42822</v>
      </c>
      <c r="H176" s="18" t="s">
        <v>73</v>
      </c>
      <c r="I176" s="3">
        <v>42832</v>
      </c>
      <c r="J176" t="s">
        <v>72</v>
      </c>
      <c r="K176">
        <v>2017</v>
      </c>
      <c r="L176" s="3">
        <v>42825</v>
      </c>
    </row>
    <row r="177" spans="1:12" ht="12.75">
      <c r="A177">
        <v>2017</v>
      </c>
      <c r="B177" t="s">
        <v>66</v>
      </c>
      <c r="C177" s="6" t="s">
        <v>37</v>
      </c>
      <c r="D177" t="s">
        <v>65</v>
      </c>
      <c r="E177" t="s">
        <v>72</v>
      </c>
      <c r="F177" s="6">
        <v>45.89</v>
      </c>
      <c r="G177" s="8">
        <v>42822</v>
      </c>
      <c r="H177" s="18" t="s">
        <v>73</v>
      </c>
      <c r="I177" s="3">
        <v>42832</v>
      </c>
      <c r="J177" t="s">
        <v>72</v>
      </c>
      <c r="K177">
        <v>2017</v>
      </c>
      <c r="L177" s="3">
        <v>42825</v>
      </c>
    </row>
    <row r="178" spans="1:12" ht="12.75">
      <c r="A178">
        <v>2017</v>
      </c>
      <c r="B178" t="s">
        <v>66</v>
      </c>
      <c r="C178" s="6" t="s">
        <v>90</v>
      </c>
      <c r="D178" t="s">
        <v>65</v>
      </c>
      <c r="E178" t="s">
        <v>72</v>
      </c>
      <c r="F178" s="6">
        <v>4</v>
      </c>
      <c r="G178" s="8">
        <v>42822</v>
      </c>
      <c r="H178" s="18" t="s">
        <v>73</v>
      </c>
      <c r="I178" s="3">
        <v>42832</v>
      </c>
      <c r="J178" t="s">
        <v>72</v>
      </c>
      <c r="K178">
        <v>2017</v>
      </c>
      <c r="L178" s="3">
        <v>42825</v>
      </c>
    </row>
    <row r="179" spans="1:12" ht="12.75">
      <c r="A179">
        <v>2017</v>
      </c>
      <c r="B179" t="s">
        <v>66</v>
      </c>
      <c r="C179" s="7" t="s">
        <v>74</v>
      </c>
      <c r="D179" t="s">
        <v>65</v>
      </c>
      <c r="E179" t="s">
        <v>72</v>
      </c>
      <c r="F179" s="15">
        <v>1100</v>
      </c>
      <c r="G179" s="17">
        <v>42823</v>
      </c>
      <c r="H179" s="18" t="s">
        <v>73</v>
      </c>
      <c r="I179" s="3">
        <v>42832</v>
      </c>
      <c r="J179" t="s">
        <v>72</v>
      </c>
      <c r="K179">
        <v>2017</v>
      </c>
      <c r="L179" s="3">
        <v>42825</v>
      </c>
    </row>
    <row r="180" spans="1:12" ht="12.75">
      <c r="A180">
        <v>2017</v>
      </c>
      <c r="B180" t="s">
        <v>66</v>
      </c>
      <c r="C180" s="6" t="s">
        <v>36</v>
      </c>
      <c r="D180" t="s">
        <v>65</v>
      </c>
      <c r="E180" t="s">
        <v>72</v>
      </c>
      <c r="F180" s="6">
        <v>42.06</v>
      </c>
      <c r="G180" s="8">
        <v>42823</v>
      </c>
      <c r="H180" s="18" t="s">
        <v>73</v>
      </c>
      <c r="I180" s="3">
        <v>42832</v>
      </c>
      <c r="J180" t="s">
        <v>72</v>
      </c>
      <c r="K180">
        <v>2017</v>
      </c>
      <c r="L180" s="3">
        <v>42825</v>
      </c>
    </row>
    <row r="181" spans="1:12" ht="12.75">
      <c r="A181">
        <v>2017</v>
      </c>
      <c r="B181" t="s">
        <v>66</v>
      </c>
      <c r="C181" s="6" t="s">
        <v>39</v>
      </c>
      <c r="D181" t="s">
        <v>65</v>
      </c>
      <c r="E181" t="s">
        <v>72</v>
      </c>
      <c r="F181" s="6">
        <v>95.96</v>
      </c>
      <c r="G181" s="8">
        <v>42823</v>
      </c>
      <c r="H181" s="18" t="s">
        <v>73</v>
      </c>
      <c r="I181" s="3">
        <v>42832</v>
      </c>
      <c r="J181" t="s">
        <v>72</v>
      </c>
      <c r="K181">
        <v>2017</v>
      </c>
      <c r="L181" s="3">
        <v>42825</v>
      </c>
    </row>
    <row r="182" spans="1:12" ht="12.75">
      <c r="A182">
        <v>2017</v>
      </c>
      <c r="B182" t="s">
        <v>66</v>
      </c>
      <c r="C182" s="12" t="s">
        <v>37</v>
      </c>
      <c r="D182" t="s">
        <v>65</v>
      </c>
      <c r="E182" t="s">
        <v>72</v>
      </c>
      <c r="F182" s="7">
        <f>341.18+62.85</f>
        <v>404.03000000000003</v>
      </c>
      <c r="G182" s="8">
        <v>42823</v>
      </c>
      <c r="H182" s="18" t="s">
        <v>73</v>
      </c>
      <c r="I182" s="3">
        <v>42832</v>
      </c>
      <c r="J182" t="s">
        <v>72</v>
      </c>
      <c r="K182">
        <v>2017</v>
      </c>
      <c r="L182" s="3">
        <v>42825</v>
      </c>
    </row>
    <row r="183" spans="1:12" ht="12.75">
      <c r="A183">
        <v>2017</v>
      </c>
      <c r="B183" t="s">
        <v>66</v>
      </c>
      <c r="C183" s="6" t="s">
        <v>90</v>
      </c>
      <c r="D183" t="s">
        <v>65</v>
      </c>
      <c r="E183" t="s">
        <v>72</v>
      </c>
      <c r="F183" s="7">
        <f>228.11+320.16</f>
        <v>548.27</v>
      </c>
      <c r="G183" s="8">
        <v>42823</v>
      </c>
      <c r="H183" s="18" t="s">
        <v>73</v>
      </c>
      <c r="I183" s="3">
        <v>42832</v>
      </c>
      <c r="J183" t="s">
        <v>72</v>
      </c>
      <c r="K183">
        <v>2017</v>
      </c>
      <c r="L183" s="3">
        <v>42825</v>
      </c>
    </row>
    <row r="184" spans="1:12" ht="12.75">
      <c r="A184">
        <v>2017</v>
      </c>
      <c r="B184" t="s">
        <v>66</v>
      </c>
      <c r="C184" s="6" t="s">
        <v>41</v>
      </c>
      <c r="D184" t="s">
        <v>65</v>
      </c>
      <c r="E184" t="s">
        <v>72</v>
      </c>
      <c r="F184" s="6">
        <v>200</v>
      </c>
      <c r="G184" s="8">
        <v>42823</v>
      </c>
      <c r="H184" s="18" t="s">
        <v>73</v>
      </c>
      <c r="I184" s="3">
        <v>42832</v>
      </c>
      <c r="J184" t="s">
        <v>72</v>
      </c>
      <c r="K184">
        <v>2017</v>
      </c>
      <c r="L184" s="3">
        <v>42825</v>
      </c>
    </row>
    <row r="185" spans="1:12" ht="12.75">
      <c r="A185">
        <v>2017</v>
      </c>
      <c r="B185" t="s">
        <v>66</v>
      </c>
      <c r="C185" s="6" t="s">
        <v>43</v>
      </c>
      <c r="D185" t="s">
        <v>65</v>
      </c>
      <c r="E185" t="s">
        <v>72</v>
      </c>
      <c r="F185" s="6">
        <v>50</v>
      </c>
      <c r="G185" s="8">
        <v>42823</v>
      </c>
      <c r="H185" s="18" t="s">
        <v>73</v>
      </c>
      <c r="I185" s="3">
        <v>42832</v>
      </c>
      <c r="J185" t="s">
        <v>72</v>
      </c>
      <c r="K185">
        <v>2017</v>
      </c>
      <c r="L185" s="3">
        <v>42825</v>
      </c>
    </row>
    <row r="186" spans="1:12" ht="12.75">
      <c r="A186">
        <v>2017</v>
      </c>
      <c r="B186" t="s">
        <v>66</v>
      </c>
      <c r="C186" s="12" t="s">
        <v>44</v>
      </c>
      <c r="D186" t="s">
        <v>65</v>
      </c>
      <c r="E186" t="s">
        <v>72</v>
      </c>
      <c r="F186" s="6">
        <v>130</v>
      </c>
      <c r="G186" s="8">
        <v>42823</v>
      </c>
      <c r="H186" s="18" t="s">
        <v>73</v>
      </c>
      <c r="I186" s="3">
        <v>42832</v>
      </c>
      <c r="J186" t="s">
        <v>72</v>
      </c>
      <c r="K186">
        <v>2017</v>
      </c>
      <c r="L186" s="3">
        <v>42825</v>
      </c>
    </row>
    <row r="187" spans="1:12" ht="12.75">
      <c r="A187">
        <v>2017</v>
      </c>
      <c r="B187" t="s">
        <v>66</v>
      </c>
      <c r="C187" s="12" t="s">
        <v>42</v>
      </c>
      <c r="D187" t="s">
        <v>65</v>
      </c>
      <c r="E187" t="s">
        <v>72</v>
      </c>
      <c r="F187" s="6">
        <v>50</v>
      </c>
      <c r="G187" s="8">
        <v>42823</v>
      </c>
      <c r="H187" s="18" t="s">
        <v>73</v>
      </c>
      <c r="I187" s="3">
        <v>42832</v>
      </c>
      <c r="J187" t="s">
        <v>72</v>
      </c>
      <c r="K187">
        <v>2017</v>
      </c>
      <c r="L187" s="3">
        <v>42825</v>
      </c>
    </row>
    <row r="188" spans="1:12" ht="12.75">
      <c r="A188">
        <v>2017</v>
      </c>
      <c r="B188" t="s">
        <v>66</v>
      </c>
      <c r="C188" s="6" t="s">
        <v>56</v>
      </c>
      <c r="D188" t="s">
        <v>65</v>
      </c>
      <c r="E188" t="s">
        <v>72</v>
      </c>
      <c r="F188" s="14">
        <v>1915.16</v>
      </c>
      <c r="G188" s="8">
        <v>42824</v>
      </c>
      <c r="H188" s="18" t="s">
        <v>73</v>
      </c>
      <c r="I188" s="3">
        <v>42832</v>
      </c>
      <c r="J188" t="s">
        <v>72</v>
      </c>
      <c r="K188">
        <v>2017</v>
      </c>
      <c r="L188" s="3">
        <v>42825</v>
      </c>
    </row>
    <row r="189" spans="1:12" ht="12.75">
      <c r="A189">
        <v>2017</v>
      </c>
      <c r="B189" t="s">
        <v>66</v>
      </c>
      <c r="C189" s="6" t="s">
        <v>57</v>
      </c>
      <c r="D189" t="s">
        <v>65</v>
      </c>
      <c r="E189" t="s">
        <v>72</v>
      </c>
      <c r="F189" s="14">
        <v>1067.2</v>
      </c>
      <c r="G189" s="8">
        <v>42824</v>
      </c>
      <c r="H189" s="18" t="s">
        <v>73</v>
      </c>
      <c r="I189" s="3">
        <v>42832</v>
      </c>
      <c r="J189" t="s">
        <v>72</v>
      </c>
      <c r="K189">
        <v>2017</v>
      </c>
      <c r="L189" s="3">
        <v>42825</v>
      </c>
    </row>
    <row r="190" spans="1:12" ht="12.75">
      <c r="A190">
        <v>2017</v>
      </c>
      <c r="B190" t="s">
        <v>66</v>
      </c>
      <c r="C190" s="6" t="s">
        <v>50</v>
      </c>
      <c r="D190" t="s">
        <v>65</v>
      </c>
      <c r="E190" t="s">
        <v>72</v>
      </c>
      <c r="F190" s="14">
        <v>3454.48</v>
      </c>
      <c r="G190" s="8">
        <v>42824</v>
      </c>
      <c r="H190" s="18" t="s">
        <v>73</v>
      </c>
      <c r="I190" s="3">
        <v>42832</v>
      </c>
      <c r="J190" t="s">
        <v>72</v>
      </c>
      <c r="K190">
        <v>2017</v>
      </c>
      <c r="L190" s="3">
        <v>42825</v>
      </c>
    </row>
    <row r="191" spans="1:12" ht="12.75">
      <c r="A191">
        <v>2017</v>
      </c>
      <c r="B191" t="s">
        <v>66</v>
      </c>
      <c r="C191" s="6" t="s">
        <v>50</v>
      </c>
      <c r="D191" t="s">
        <v>65</v>
      </c>
      <c r="E191" t="s">
        <v>72</v>
      </c>
      <c r="F191" s="14">
        <v>5181.72</v>
      </c>
      <c r="G191" s="8">
        <v>42825</v>
      </c>
      <c r="H191" s="18" t="s">
        <v>73</v>
      </c>
      <c r="I191" s="3">
        <v>42832</v>
      </c>
      <c r="J191" t="s">
        <v>72</v>
      </c>
      <c r="K191">
        <v>2017</v>
      </c>
      <c r="L191" s="3">
        <v>42825</v>
      </c>
    </row>
    <row r="192" spans="3:12" ht="12.75">
      <c r="C192" s="6"/>
      <c r="G192" s="3"/>
      <c r="I192" s="3"/>
      <c r="L192" s="3"/>
    </row>
    <row r="193" spans="3:12" ht="12.75">
      <c r="C193" s="5"/>
      <c r="G193" s="3"/>
      <c r="I193" s="3"/>
      <c r="L193" s="3"/>
    </row>
    <row r="194" spans="3:12" ht="12.75">
      <c r="C194" s="5"/>
      <c r="G194" s="3"/>
      <c r="I194" s="3"/>
      <c r="L194" s="3"/>
    </row>
    <row r="195" spans="3:12" ht="12.75">
      <c r="C195" s="6"/>
      <c r="G195" s="3"/>
      <c r="I195" s="3"/>
      <c r="L195" s="3"/>
    </row>
    <row r="196" spans="3:12" ht="12.75">
      <c r="C196" s="5"/>
      <c r="G196" s="3"/>
      <c r="I196" s="3"/>
      <c r="L196" s="3"/>
    </row>
    <row r="197" spans="3:12" ht="12.75">
      <c r="C197" s="5"/>
      <c r="G197" s="3"/>
      <c r="I197" s="3"/>
      <c r="L197" s="3"/>
    </row>
    <row r="198" spans="3:12" ht="12.75">
      <c r="C198" s="5"/>
      <c r="G198" s="3"/>
      <c r="I198" s="3"/>
      <c r="L198" s="3"/>
    </row>
    <row r="199" spans="3:12" ht="12.75">
      <c r="C199" s="5"/>
      <c r="G199" s="3"/>
      <c r="I199" s="3"/>
      <c r="L199" s="3"/>
    </row>
    <row r="200" spans="3:12" ht="12.75">
      <c r="C200" s="5"/>
      <c r="G200" s="3"/>
      <c r="I200" s="3"/>
      <c r="L200" s="3"/>
    </row>
    <row r="201" spans="3:12" ht="12.75">
      <c r="C201" s="5"/>
      <c r="G201" s="3"/>
      <c r="I201" s="3"/>
      <c r="L201" s="3"/>
    </row>
    <row r="202" spans="3:12" ht="12.75">
      <c r="C202" s="7"/>
      <c r="G202" s="3"/>
      <c r="I202" s="3"/>
      <c r="L202" s="3"/>
    </row>
    <row r="203" spans="3:12" ht="12.75">
      <c r="C203" s="7"/>
      <c r="G203" s="3"/>
      <c r="I203" s="3"/>
      <c r="L203" s="3"/>
    </row>
    <row r="204" spans="3:12" ht="12.75">
      <c r="C204" s="7"/>
      <c r="G204" s="3"/>
      <c r="I204" s="3"/>
      <c r="L204" s="3"/>
    </row>
    <row r="205" spans="3:12" ht="12.75">
      <c r="C205" s="7"/>
      <c r="G205" s="3"/>
      <c r="I205" s="3"/>
      <c r="L205" s="3"/>
    </row>
    <row r="206" spans="3:12" ht="12.75">
      <c r="C206" s="7"/>
      <c r="G206" s="3"/>
      <c r="I206" s="3"/>
      <c r="L206" s="3"/>
    </row>
    <row r="207" spans="3:12" ht="12.75">
      <c r="C207" s="7"/>
      <c r="G207" s="3"/>
      <c r="I207" s="3"/>
      <c r="L207" s="3"/>
    </row>
    <row r="208" spans="3:12" ht="12.75">
      <c r="C208" s="4"/>
      <c r="G208" s="3"/>
      <c r="I208" s="3"/>
      <c r="L208" s="3"/>
    </row>
    <row r="209" spans="3:12" ht="12.75">
      <c r="C209" s="7"/>
      <c r="G209" s="3"/>
      <c r="I209" s="3"/>
      <c r="L209" s="3"/>
    </row>
    <row r="210" spans="3:12" ht="12.75">
      <c r="C210" s="4"/>
      <c r="G210" s="3"/>
      <c r="I210" s="3"/>
      <c r="L210" s="3"/>
    </row>
    <row r="211" spans="3:12" ht="12.75">
      <c r="C211" s="5"/>
      <c r="G211" s="3"/>
      <c r="I211" s="3"/>
      <c r="L211" s="3"/>
    </row>
    <row r="212" spans="3:12" ht="12.75">
      <c r="C212" s="5"/>
      <c r="G212" s="3"/>
      <c r="I212" s="3"/>
      <c r="L212" s="3"/>
    </row>
    <row r="213" spans="3:12" ht="12.75">
      <c r="C213" s="5"/>
      <c r="G213" s="3"/>
      <c r="I213" s="3"/>
      <c r="L213" s="3"/>
    </row>
    <row r="214" spans="3:12" ht="12.75">
      <c r="C214" s="6"/>
      <c r="G214" s="3"/>
      <c r="I214" s="3"/>
      <c r="L214" s="3"/>
    </row>
    <row r="215" spans="3:12" ht="12.75">
      <c r="C215" s="5"/>
      <c r="G215" s="3"/>
      <c r="I215" s="3"/>
      <c r="L215" s="3"/>
    </row>
    <row r="216" spans="3:12" ht="12.75">
      <c r="C216" s="5"/>
      <c r="G216" s="3"/>
      <c r="I216" s="3"/>
      <c r="L216" s="3"/>
    </row>
    <row r="217" spans="3:12" ht="12.75">
      <c r="C217" s="5"/>
      <c r="G217" s="3"/>
      <c r="I217" s="3"/>
      <c r="L217" s="3"/>
    </row>
    <row r="218" spans="3:12" ht="12.75">
      <c r="C218" s="5"/>
      <c r="G218" s="3"/>
      <c r="I218" s="3"/>
      <c r="L218" s="3"/>
    </row>
    <row r="219" spans="3:12" ht="12.75">
      <c r="C219" s="6"/>
      <c r="G219" s="3"/>
      <c r="I219" s="3"/>
      <c r="L219" s="3"/>
    </row>
    <row r="220" spans="3:12" ht="12.75">
      <c r="C220" s="6"/>
      <c r="G220" s="3"/>
      <c r="I220" s="3"/>
      <c r="L220" s="3"/>
    </row>
    <row r="221" spans="3:12" ht="12.75">
      <c r="C221" s="5"/>
      <c r="G221" s="3"/>
      <c r="I221" s="3"/>
      <c r="L221" s="3"/>
    </row>
    <row r="222" spans="3:12" ht="12.75">
      <c r="C222" s="6"/>
      <c r="G222" s="3"/>
      <c r="I222" s="3"/>
      <c r="L222" s="3"/>
    </row>
    <row r="223" spans="3:12" ht="12.75">
      <c r="C223" s="6"/>
      <c r="G223" s="3"/>
      <c r="I223" s="3"/>
      <c r="L223" s="3"/>
    </row>
    <row r="224" spans="3:12" ht="12.75">
      <c r="C224" s="6"/>
      <c r="G224" s="3"/>
      <c r="I224" s="3"/>
      <c r="L224" s="3"/>
    </row>
    <row r="225" spans="3:12" ht="12.75">
      <c r="C225" s="6"/>
      <c r="G225" s="3"/>
      <c r="I225" s="3"/>
      <c r="L225" s="3"/>
    </row>
    <row r="226" spans="3:12" ht="12.75">
      <c r="C226" s="6"/>
      <c r="G226" s="3"/>
      <c r="I226" s="3"/>
      <c r="L226" s="3"/>
    </row>
    <row r="227" spans="3:12" ht="12.75">
      <c r="C227" s="6"/>
      <c r="G227" s="3"/>
      <c r="I227" s="3"/>
      <c r="L227" s="3"/>
    </row>
    <row r="228" spans="3:12" ht="12.75">
      <c r="C228" s="6"/>
      <c r="G228" s="3"/>
      <c r="I228" s="3"/>
      <c r="L228" s="3"/>
    </row>
    <row r="229" spans="3:12" ht="12.75">
      <c r="C229" s="6"/>
      <c r="G229" s="3"/>
      <c r="I229" s="3"/>
      <c r="L229" s="3"/>
    </row>
    <row r="230" spans="3:12" ht="12.75">
      <c r="C230" s="6"/>
      <c r="G230" s="3"/>
      <c r="I230" s="3"/>
      <c r="L230" s="3"/>
    </row>
    <row r="231" spans="3:12" ht="12.75">
      <c r="C231" s="6"/>
      <c r="G231" s="3"/>
      <c r="I231" s="3"/>
      <c r="L231" s="3"/>
    </row>
    <row r="232" spans="3:12" ht="12.75">
      <c r="C232" s="6"/>
      <c r="G232" s="3"/>
      <c r="I232" s="3"/>
      <c r="L232" s="3"/>
    </row>
    <row r="233" spans="3:12" ht="12.75">
      <c r="C233" s="6"/>
      <c r="G233" s="3"/>
      <c r="I233" s="3"/>
      <c r="L233" s="3"/>
    </row>
    <row r="234" spans="3:12" ht="12.75">
      <c r="C234" s="6"/>
      <c r="G234" s="3"/>
      <c r="I234" s="3"/>
      <c r="L234" s="3"/>
    </row>
    <row r="235" spans="3:12" ht="12.75">
      <c r="C235" s="6"/>
      <c r="G235" s="3"/>
      <c r="I235" s="3"/>
      <c r="L235" s="3"/>
    </row>
    <row r="236" spans="3:12" ht="12.75">
      <c r="C236" s="6"/>
      <c r="G236" s="3"/>
      <c r="I236" s="3"/>
      <c r="L236" s="3"/>
    </row>
    <row r="237" spans="3:12" ht="12.75">
      <c r="C237" s="6"/>
      <c r="G237" s="3"/>
      <c r="I237" s="3"/>
      <c r="L237" s="3"/>
    </row>
    <row r="238" spans="3:12" ht="12.75">
      <c r="C238" s="6"/>
      <c r="G238" s="3"/>
      <c r="I238" s="3"/>
      <c r="L238" s="3"/>
    </row>
    <row r="239" spans="3:12" ht="12.75">
      <c r="C239" s="6"/>
      <c r="G239" s="3"/>
      <c r="I239" s="3"/>
      <c r="L239" s="3"/>
    </row>
    <row r="240" spans="3:12" ht="12.75">
      <c r="C240" s="6"/>
      <c r="G240" s="3"/>
      <c r="I240" s="3"/>
      <c r="L240" s="3"/>
    </row>
    <row r="241" spans="3:12" ht="12.75">
      <c r="C241" s="6"/>
      <c r="G241" s="3"/>
      <c r="I241" s="3"/>
      <c r="L241" s="3"/>
    </row>
    <row r="242" spans="3:12" ht="12.75">
      <c r="C242" s="6"/>
      <c r="G242" s="3"/>
      <c r="I242" s="3"/>
      <c r="L242" s="3"/>
    </row>
    <row r="243" spans="3:12" ht="12.75">
      <c r="C243" s="6"/>
      <c r="G243" s="3"/>
      <c r="I243" s="3"/>
      <c r="L243" s="3"/>
    </row>
    <row r="244" spans="3:12" ht="12.75">
      <c r="C244" s="6"/>
      <c r="G244" s="3"/>
      <c r="I244" s="3"/>
      <c r="L244" s="3"/>
    </row>
    <row r="245" spans="3:12" ht="12.75">
      <c r="C245" s="6"/>
      <c r="G245" s="3"/>
      <c r="I245" s="3"/>
      <c r="L245" s="3"/>
    </row>
    <row r="246" spans="3:12" ht="12.75">
      <c r="C246" s="6"/>
      <c r="G246" s="3"/>
      <c r="I246" s="3"/>
      <c r="L246" s="3"/>
    </row>
    <row r="247" spans="3:12" ht="12.75">
      <c r="C247" s="6"/>
      <c r="G247" s="3"/>
      <c r="I247" s="3"/>
      <c r="L247" s="3"/>
    </row>
    <row r="248" spans="3:12" ht="12.75">
      <c r="C248" s="6"/>
      <c r="G248" s="3"/>
      <c r="I248" s="3"/>
      <c r="L248" s="3"/>
    </row>
    <row r="249" spans="3:12" ht="12.75">
      <c r="C249" s="6"/>
      <c r="G249" s="3"/>
      <c r="I249" s="3"/>
      <c r="L249" s="3"/>
    </row>
    <row r="250" spans="3:12" ht="12.75">
      <c r="C250" s="6"/>
      <c r="G250" s="3"/>
      <c r="I250" s="3"/>
      <c r="L250" s="3"/>
    </row>
    <row r="251" spans="3:12" ht="12.75">
      <c r="C251" s="6"/>
      <c r="G251" s="3"/>
      <c r="I251" s="3"/>
      <c r="L251" s="3"/>
    </row>
    <row r="252" spans="3:12" ht="12.75">
      <c r="C252" s="6"/>
      <c r="G252" s="3"/>
      <c r="I252" s="3"/>
      <c r="L252" s="3"/>
    </row>
    <row r="253" spans="3:12" ht="12.75">
      <c r="C253" s="6"/>
      <c r="G253" s="3"/>
      <c r="I253" s="3"/>
      <c r="L253" s="3"/>
    </row>
    <row r="254" spans="3:12" ht="12.75">
      <c r="C254" s="6"/>
      <c r="G254" s="3"/>
      <c r="I254" s="3"/>
      <c r="L254" s="3"/>
    </row>
    <row r="255" spans="3:12" ht="12.75">
      <c r="C255" s="6"/>
      <c r="G255" s="3"/>
      <c r="I255" s="3"/>
      <c r="L255" s="3"/>
    </row>
    <row r="256" spans="3:12" ht="12.75">
      <c r="C256" s="6"/>
      <c r="G256" s="3"/>
      <c r="I256" s="3"/>
      <c r="L256" s="3"/>
    </row>
    <row r="257" spans="3:12" ht="12.75">
      <c r="C257" s="6"/>
      <c r="G257" s="3"/>
      <c r="I257" s="3"/>
      <c r="L257" s="3"/>
    </row>
    <row r="258" spans="3:12" ht="12.75">
      <c r="C258" s="6"/>
      <c r="G258" s="3"/>
      <c r="I258" s="3"/>
      <c r="L258" s="3"/>
    </row>
    <row r="259" spans="3:12" ht="12.75">
      <c r="C259" s="6"/>
      <c r="G259" s="3"/>
      <c r="I259" s="3"/>
      <c r="L259" s="3"/>
    </row>
    <row r="260" spans="3:12" ht="12.75">
      <c r="C260" s="6"/>
      <c r="G260" s="3"/>
      <c r="I260" s="3"/>
      <c r="L260" s="3"/>
    </row>
    <row r="261" spans="3:12" ht="12.75">
      <c r="C261" s="6"/>
      <c r="G261" s="3"/>
      <c r="I261" s="3"/>
      <c r="L261" s="3"/>
    </row>
    <row r="262" spans="3:12" ht="12.75">
      <c r="C262" s="6"/>
      <c r="G262" s="3"/>
      <c r="I262" s="3"/>
      <c r="L262" s="3"/>
    </row>
    <row r="263" spans="3:12" ht="12.75">
      <c r="C263" s="6"/>
      <c r="G263" s="3"/>
      <c r="I263" s="3"/>
      <c r="L263" s="3"/>
    </row>
    <row r="264" spans="3:12" ht="12.75">
      <c r="C264" s="6"/>
      <c r="G264" s="3"/>
      <c r="I264" s="3"/>
      <c r="L264" s="3"/>
    </row>
    <row r="265" spans="3:12" ht="12.75">
      <c r="C265" s="6"/>
      <c r="G265" s="3"/>
      <c r="I265" s="3"/>
      <c r="L265" s="3"/>
    </row>
    <row r="266" spans="3:12" ht="12.75">
      <c r="C266" s="6"/>
      <c r="G266" s="3"/>
      <c r="I266" s="3"/>
      <c r="L266" s="3"/>
    </row>
    <row r="267" spans="3:12" ht="12.75">
      <c r="C267" s="6"/>
      <c r="G267" s="3"/>
      <c r="I267" s="3"/>
      <c r="L267" s="3"/>
    </row>
    <row r="268" spans="3:12" ht="12.75">
      <c r="C268" s="6"/>
      <c r="G268" s="3"/>
      <c r="I268" s="3"/>
      <c r="L268" s="3"/>
    </row>
    <row r="269" spans="3:12" ht="12.75">
      <c r="C269" s="6"/>
      <c r="G269" s="3"/>
      <c r="I269" s="3"/>
      <c r="L269" s="3"/>
    </row>
    <row r="270" spans="3:12" ht="12.75">
      <c r="C270" s="6"/>
      <c r="G270" s="3"/>
      <c r="I270" s="3"/>
      <c r="L270" s="3"/>
    </row>
    <row r="271" spans="3:12" ht="12.75">
      <c r="C271" s="6"/>
      <c r="G271" s="3"/>
      <c r="I271" s="3"/>
      <c r="L271" s="3"/>
    </row>
    <row r="272" spans="3:12" ht="12.75">
      <c r="C272" s="6"/>
      <c r="G272" s="3"/>
      <c r="I272" s="3"/>
      <c r="L272" s="3"/>
    </row>
    <row r="273" spans="3:12" ht="12.75">
      <c r="C273" s="6"/>
      <c r="G273" s="3"/>
      <c r="I273" s="3"/>
      <c r="L273" s="3"/>
    </row>
    <row r="274" spans="3:12" ht="12.75">
      <c r="C274" s="6"/>
      <c r="G274" s="3"/>
      <c r="I274" s="3"/>
      <c r="L274" s="3"/>
    </row>
    <row r="275" spans="3:12" ht="12.75">
      <c r="C275" s="6"/>
      <c r="G275" s="3"/>
      <c r="I275" s="3"/>
      <c r="L275" s="3"/>
    </row>
    <row r="276" spans="3:12" ht="12.75">
      <c r="C276" s="6"/>
      <c r="G276" s="3"/>
      <c r="I276" s="3"/>
      <c r="L276" s="3"/>
    </row>
    <row r="277" spans="3:12" ht="12.75">
      <c r="C277" s="6"/>
      <c r="G277" s="3"/>
      <c r="I277" s="3"/>
      <c r="L277" s="3"/>
    </row>
    <row r="278" spans="3:12" ht="12.75">
      <c r="C278" s="6"/>
      <c r="G278" s="3"/>
      <c r="I278" s="3"/>
      <c r="L278" s="3"/>
    </row>
    <row r="279" spans="3:12" ht="12.75">
      <c r="C279" s="6"/>
      <c r="G279" s="3"/>
      <c r="I279" s="3"/>
      <c r="L279" s="3"/>
    </row>
    <row r="280" spans="3:12" ht="12.75">
      <c r="C280" s="6"/>
      <c r="G280" s="3"/>
      <c r="I280" s="3"/>
      <c r="L280" s="3"/>
    </row>
    <row r="281" spans="3:12" ht="12.75">
      <c r="C281" s="6"/>
      <c r="G281" s="3"/>
      <c r="I281" s="3"/>
      <c r="L281" s="3"/>
    </row>
    <row r="282" spans="3:12" ht="12.75">
      <c r="C282" s="6"/>
      <c r="G282" s="3"/>
      <c r="I282" s="3"/>
      <c r="L282" s="3"/>
    </row>
    <row r="283" spans="3:12" ht="12.75">
      <c r="C283" s="6"/>
      <c r="G283" s="3"/>
      <c r="I283" s="3"/>
      <c r="L283" s="3"/>
    </row>
    <row r="284" spans="3:12" ht="12.75">
      <c r="C284" s="6"/>
      <c r="G284" s="3"/>
      <c r="I284" s="3"/>
      <c r="L284" s="3"/>
    </row>
    <row r="285" spans="3:12" ht="12.75">
      <c r="C285" s="6"/>
      <c r="G285" s="3"/>
      <c r="I285" s="3"/>
      <c r="L285" s="3"/>
    </row>
    <row r="286" spans="3:12" ht="12.75">
      <c r="C286" s="6"/>
      <c r="G286" s="3"/>
      <c r="I286" s="3"/>
      <c r="L286" s="3"/>
    </row>
    <row r="287" spans="3:12" ht="12.75">
      <c r="C287" s="6"/>
      <c r="G287" s="3"/>
      <c r="I287" s="3"/>
      <c r="L287" s="3"/>
    </row>
    <row r="288" spans="3:12" ht="12.75">
      <c r="C288" s="6"/>
      <c r="G288" s="3"/>
      <c r="I288" s="3"/>
      <c r="L288" s="3"/>
    </row>
    <row r="289" spans="3:12" ht="12.75">
      <c r="C289" s="6"/>
      <c r="G289" s="3"/>
      <c r="I289" s="3"/>
      <c r="L289" s="3"/>
    </row>
    <row r="290" spans="3:12" ht="12.75">
      <c r="C290" s="6"/>
      <c r="G290" s="3"/>
      <c r="I290" s="3"/>
      <c r="L290" s="3"/>
    </row>
    <row r="291" spans="3:12" ht="12.75">
      <c r="C291" s="6"/>
      <c r="G291" s="3"/>
      <c r="I291" s="3"/>
      <c r="L291" s="3"/>
    </row>
    <row r="292" spans="3:12" ht="12.75">
      <c r="C292" s="6"/>
      <c r="G292" s="3"/>
      <c r="I292" s="3"/>
      <c r="L292" s="3"/>
    </row>
    <row r="293" spans="3:12" ht="12.75">
      <c r="C293" s="6"/>
      <c r="G293" s="3"/>
      <c r="I293" s="3"/>
      <c r="L293" s="3"/>
    </row>
    <row r="294" spans="3:12" ht="12.75">
      <c r="C294" s="6"/>
      <c r="G294" s="3"/>
      <c r="I294" s="3"/>
      <c r="L294" s="3"/>
    </row>
    <row r="295" spans="3:12" ht="12.75">
      <c r="C295" s="6"/>
      <c r="G295" s="3"/>
      <c r="I295" s="3"/>
      <c r="L295" s="3"/>
    </row>
    <row r="296" spans="3:12" ht="12.75">
      <c r="C296" s="6"/>
      <c r="G296" s="3"/>
      <c r="I296" s="3"/>
      <c r="L296" s="3"/>
    </row>
    <row r="297" spans="3:12" ht="12.75">
      <c r="C297" s="6"/>
      <c r="G297" s="3"/>
      <c r="I297" s="3"/>
      <c r="L297" s="3"/>
    </row>
    <row r="298" spans="3:12" ht="12.75">
      <c r="C298" s="6"/>
      <c r="G298" s="3"/>
      <c r="I298" s="3"/>
      <c r="L298" s="3"/>
    </row>
    <row r="299" spans="3:12" ht="12.75">
      <c r="C299" s="6"/>
      <c r="G299" s="3"/>
      <c r="I299" s="3"/>
      <c r="L299" s="3"/>
    </row>
    <row r="300" spans="3:12" ht="12.75">
      <c r="C300" s="6"/>
      <c r="G300" s="3"/>
      <c r="I300" s="3"/>
      <c r="L300" s="3"/>
    </row>
    <row r="301" spans="3:12" ht="12.75">
      <c r="C301" s="6"/>
      <c r="G301" s="3"/>
      <c r="I301" s="3"/>
      <c r="L301" s="3"/>
    </row>
    <row r="302" spans="3:12" ht="12.75">
      <c r="C302" s="6"/>
      <c r="G302" s="3"/>
      <c r="I302" s="3"/>
      <c r="L302" s="3"/>
    </row>
    <row r="303" spans="3:12" ht="12.75">
      <c r="C303" s="6"/>
      <c r="G303" s="3"/>
      <c r="I303" s="3"/>
      <c r="L303" s="3"/>
    </row>
    <row r="304" spans="3:12" ht="12.75">
      <c r="C304" s="6"/>
      <c r="G304" s="3"/>
      <c r="I304" s="3"/>
      <c r="L304" s="3"/>
    </row>
    <row r="305" spans="3:12" ht="12.75">
      <c r="C305" s="6"/>
      <c r="G305" s="3"/>
      <c r="I305" s="3"/>
      <c r="L305" s="3"/>
    </row>
    <row r="306" spans="3:12" ht="12.75">
      <c r="C306" s="6"/>
      <c r="G306" s="3"/>
      <c r="I306" s="3"/>
      <c r="L306" s="3"/>
    </row>
    <row r="307" spans="3:12" ht="12.75">
      <c r="C307" s="6"/>
      <c r="G307" s="3"/>
      <c r="I307" s="3"/>
      <c r="L307" s="3"/>
    </row>
    <row r="308" spans="3:12" ht="12.75">
      <c r="C308" s="6"/>
      <c r="G308" s="3"/>
      <c r="I308" s="3"/>
      <c r="L308" s="3"/>
    </row>
    <row r="309" spans="3:12" ht="12.75">
      <c r="C309" s="6"/>
      <c r="G309" s="3"/>
      <c r="I309" s="3"/>
      <c r="L309" s="3"/>
    </row>
    <row r="310" spans="3:12" ht="12.75">
      <c r="C310" s="6"/>
      <c r="G310" s="3"/>
      <c r="I310" s="3"/>
      <c r="L310" s="3"/>
    </row>
    <row r="311" spans="3:12" ht="12.75">
      <c r="C311" s="6"/>
      <c r="G311" s="3"/>
      <c r="I311" s="3"/>
      <c r="L311" s="3"/>
    </row>
    <row r="312" spans="3:12" ht="12.75">
      <c r="C312" s="6"/>
      <c r="G312" s="3"/>
      <c r="I312" s="3"/>
      <c r="L312" s="3"/>
    </row>
    <row r="313" spans="3:12" ht="12.75">
      <c r="C313" s="6"/>
      <c r="G313" s="3"/>
      <c r="I313" s="3"/>
      <c r="L313" s="3"/>
    </row>
    <row r="314" spans="3:12" ht="12.75">
      <c r="C314" s="6"/>
      <c r="G314" s="3"/>
      <c r="I314" s="3"/>
      <c r="L314" s="3"/>
    </row>
    <row r="315" spans="3:12" ht="12.75">
      <c r="C315" s="6"/>
      <c r="G315" s="3"/>
      <c r="I315" s="3"/>
      <c r="L315" s="3"/>
    </row>
    <row r="316" spans="3:12" ht="12.75">
      <c r="C316" s="6"/>
      <c r="G316" s="3"/>
      <c r="I316" s="3"/>
      <c r="L316" s="3"/>
    </row>
    <row r="317" spans="3:12" ht="12.75">
      <c r="C317" s="6"/>
      <c r="G317" s="3"/>
      <c r="I317" s="3"/>
      <c r="L317" s="3"/>
    </row>
    <row r="318" spans="3:12" ht="12.75">
      <c r="C318" s="6"/>
      <c r="G318" s="3"/>
      <c r="I318" s="3"/>
      <c r="L318" s="3"/>
    </row>
    <row r="319" spans="3:12" ht="12.75">
      <c r="C319" s="6"/>
      <c r="G319" s="3"/>
      <c r="I319" s="3"/>
      <c r="L319" s="3"/>
    </row>
    <row r="320" spans="3:12" ht="12.75">
      <c r="C320" s="6"/>
      <c r="G320" s="3"/>
      <c r="I320" s="3"/>
      <c r="L320" s="3"/>
    </row>
    <row r="321" spans="3:12" ht="12.75">
      <c r="C321" s="6"/>
      <c r="G321" s="3"/>
      <c r="I321" s="3"/>
      <c r="L321" s="3"/>
    </row>
    <row r="322" spans="3:12" ht="12.75">
      <c r="C322" s="6"/>
      <c r="G322" s="3"/>
      <c r="I322" s="3"/>
      <c r="L322" s="3"/>
    </row>
    <row r="323" spans="3:12" ht="12.75">
      <c r="C323" s="6"/>
      <c r="G323" s="3"/>
      <c r="I323" s="3"/>
      <c r="L323" s="3"/>
    </row>
    <row r="324" spans="3:12" ht="12.75">
      <c r="C324" s="6"/>
      <c r="G324" s="3"/>
      <c r="I324" s="3"/>
      <c r="L324" s="3"/>
    </row>
    <row r="325" spans="3:12" ht="12.75">
      <c r="C325" s="6"/>
      <c r="G325" s="3"/>
      <c r="I325" s="3"/>
      <c r="L325" s="3"/>
    </row>
    <row r="326" spans="3:12" ht="12.75">
      <c r="C326" s="6"/>
      <c r="G326" s="3"/>
      <c r="I326" s="3"/>
      <c r="L326" s="3"/>
    </row>
    <row r="327" spans="3:12" ht="12.75">
      <c r="C327" s="6"/>
      <c r="G327" s="3"/>
      <c r="I327" s="3"/>
      <c r="L327" s="3"/>
    </row>
    <row r="328" spans="3:12" ht="12.75">
      <c r="C328" s="6"/>
      <c r="G328" s="3"/>
      <c r="I328" s="3"/>
      <c r="L328" s="3"/>
    </row>
    <row r="329" spans="3:12" ht="12.75">
      <c r="C329" s="6"/>
      <c r="G329" s="3"/>
      <c r="I329" s="3"/>
      <c r="L329" s="3"/>
    </row>
    <row r="330" spans="3:12" ht="12.75">
      <c r="C330" s="6"/>
      <c r="G330" s="3"/>
      <c r="I330" s="3"/>
      <c r="L330" s="3"/>
    </row>
    <row r="331" spans="3:12" ht="12.75">
      <c r="C331" s="6"/>
      <c r="G331" s="3"/>
      <c r="I331" s="3"/>
      <c r="L331" s="3"/>
    </row>
    <row r="332" spans="3:12" ht="12.75">
      <c r="C332" s="6"/>
      <c r="G332" s="3"/>
      <c r="I332" s="3"/>
      <c r="L332" s="3"/>
    </row>
    <row r="333" spans="3:12" ht="12.75">
      <c r="C333" s="6"/>
      <c r="G333" s="3"/>
      <c r="I333" s="3"/>
      <c r="L333" s="3"/>
    </row>
    <row r="334" spans="3:12" ht="12.75">
      <c r="C334" s="6"/>
      <c r="G334" s="3"/>
      <c r="I334" s="3"/>
      <c r="L334" s="3"/>
    </row>
    <row r="335" spans="3:12" ht="12.75">
      <c r="C335" s="6"/>
      <c r="G335" s="3"/>
      <c r="I335" s="3"/>
      <c r="L335" s="3"/>
    </row>
    <row r="336" spans="3:12" ht="12.75">
      <c r="C336" s="6"/>
      <c r="G336" s="3"/>
      <c r="I336" s="3"/>
      <c r="L336" s="3"/>
    </row>
    <row r="337" spans="3:12" ht="12.75">
      <c r="C337" s="6"/>
      <c r="G337" s="3"/>
      <c r="I337" s="3"/>
      <c r="L337" s="3"/>
    </row>
    <row r="338" spans="3:12" ht="12.75">
      <c r="C338" s="6"/>
      <c r="G338" s="3"/>
      <c r="I338" s="3"/>
      <c r="L338" s="3"/>
    </row>
    <row r="339" spans="3:12" ht="12.75">
      <c r="C339" s="6"/>
      <c r="G339" s="3"/>
      <c r="I339" s="3"/>
      <c r="L339" s="3"/>
    </row>
    <row r="340" spans="3:12" ht="12.75">
      <c r="C340" s="6"/>
      <c r="G340" s="3"/>
      <c r="I340" s="3"/>
      <c r="L340" s="3"/>
    </row>
    <row r="341" spans="3:12" ht="12.75">
      <c r="C341" s="6"/>
      <c r="G341" s="3"/>
      <c r="I341" s="3"/>
      <c r="L341" s="3"/>
    </row>
    <row r="342" spans="3:12" ht="12.75">
      <c r="C342" s="6"/>
      <c r="G342" s="3"/>
      <c r="I342" s="3"/>
      <c r="L342" s="3"/>
    </row>
    <row r="343" spans="3:12" ht="12.75">
      <c r="C343" s="6"/>
      <c r="G343" s="3"/>
      <c r="I343" s="3"/>
      <c r="L343" s="3"/>
    </row>
    <row r="344" spans="3:12" ht="12.75">
      <c r="C344" s="6"/>
      <c r="G344" s="3"/>
      <c r="I344" s="3"/>
      <c r="L344" s="3"/>
    </row>
    <row r="345" spans="3:12" ht="12.75">
      <c r="C345" s="6"/>
      <c r="G345" s="3"/>
      <c r="I345" s="3"/>
      <c r="L345" s="3"/>
    </row>
    <row r="346" spans="3:12" ht="12.75">
      <c r="C346" s="6"/>
      <c r="G346" s="3"/>
      <c r="I346" s="3"/>
      <c r="L346" s="3"/>
    </row>
    <row r="347" spans="3:12" ht="12.75">
      <c r="C347" s="6"/>
      <c r="G347" s="3"/>
      <c r="I347" s="3"/>
      <c r="L347" s="3"/>
    </row>
    <row r="348" spans="3:12" ht="12.75">
      <c r="C348" s="6"/>
      <c r="G348" s="3"/>
      <c r="I348" s="3"/>
      <c r="L348" s="3"/>
    </row>
    <row r="349" spans="3:12" ht="12.75">
      <c r="C349" s="6"/>
      <c r="G349" s="3"/>
      <c r="I349" s="3"/>
      <c r="L349" s="3"/>
    </row>
    <row r="350" spans="3:12" ht="12.75">
      <c r="C350" s="6"/>
      <c r="G350" s="3"/>
      <c r="I350" s="3"/>
      <c r="L350" s="3"/>
    </row>
    <row r="351" spans="3:12" ht="12.75">
      <c r="C351" s="6"/>
      <c r="G351" s="3"/>
      <c r="I351" s="3"/>
      <c r="L351" s="3"/>
    </row>
    <row r="352" spans="3:12" ht="12.75">
      <c r="C352" s="6"/>
      <c r="G352" s="3"/>
      <c r="I352" s="3"/>
      <c r="L352" s="3"/>
    </row>
    <row r="353" spans="3:12" ht="12.75">
      <c r="C353" s="6"/>
      <c r="G353" s="3"/>
      <c r="I353" s="3"/>
      <c r="L353" s="3"/>
    </row>
    <row r="354" spans="3:12" ht="12.75">
      <c r="C354" s="6"/>
      <c r="G354" s="3"/>
      <c r="I354" s="3"/>
      <c r="L354" s="3"/>
    </row>
    <row r="355" spans="3:12" ht="12.75">
      <c r="C355" s="6"/>
      <c r="G355" s="3"/>
      <c r="I355" s="3"/>
      <c r="L355" s="3"/>
    </row>
    <row r="356" spans="3:12" ht="12.75">
      <c r="C356" s="6"/>
      <c r="G356" s="3"/>
      <c r="I356" s="3"/>
      <c r="L356" s="3"/>
    </row>
    <row r="357" spans="3:12" ht="12.75">
      <c r="C357" s="6"/>
      <c r="G357" s="3"/>
      <c r="I357" s="3"/>
      <c r="L357" s="3"/>
    </row>
    <row r="358" spans="3:12" ht="12.75">
      <c r="C358" s="6"/>
      <c r="G358" s="3"/>
      <c r="I358" s="3"/>
      <c r="L358" s="3"/>
    </row>
    <row r="359" spans="3:12" ht="12.75">
      <c r="C359" s="6"/>
      <c r="G359" s="3"/>
      <c r="I359" s="3"/>
      <c r="L359" s="3"/>
    </row>
    <row r="360" spans="3:12" ht="12.75">
      <c r="C360" s="6"/>
      <c r="G360" s="3"/>
      <c r="I360" s="3"/>
      <c r="L360" s="3"/>
    </row>
    <row r="361" spans="3:12" ht="12.75">
      <c r="C361" s="6"/>
      <c r="G361" s="3"/>
      <c r="I361" s="3"/>
      <c r="L361" s="3"/>
    </row>
    <row r="362" spans="3:12" ht="12.75">
      <c r="C362" s="6"/>
      <c r="G362" s="3"/>
      <c r="I362" s="3"/>
      <c r="L362" s="3"/>
    </row>
    <row r="363" spans="3:12" ht="12.75">
      <c r="C363" s="6"/>
      <c r="G363" s="3"/>
      <c r="I363" s="3"/>
      <c r="L363" s="3"/>
    </row>
    <row r="364" spans="3:12" ht="12.75">
      <c r="C364" s="6"/>
      <c r="G364" s="3"/>
      <c r="I364" s="3"/>
      <c r="L364" s="3"/>
    </row>
    <row r="365" spans="3:12" ht="12.75">
      <c r="C365" s="6"/>
      <c r="G365" s="3"/>
      <c r="I365" s="3"/>
      <c r="L365" s="3"/>
    </row>
    <row r="366" spans="3:12" ht="12.75">
      <c r="C366" s="6"/>
      <c r="G366" s="3"/>
      <c r="I366" s="3"/>
      <c r="L366" s="3"/>
    </row>
    <row r="367" spans="3:12" ht="12.75">
      <c r="C367" s="6"/>
      <c r="G367" s="3"/>
      <c r="I367" s="3"/>
      <c r="L367" s="3"/>
    </row>
    <row r="368" spans="3:12" ht="12.75">
      <c r="C368" s="6"/>
      <c r="G368" s="3"/>
      <c r="I368" s="3"/>
      <c r="L368" s="3"/>
    </row>
    <row r="369" spans="3:12" ht="12.75">
      <c r="C369" s="6"/>
      <c r="G369" s="3"/>
      <c r="I369" s="3"/>
      <c r="L369" s="3"/>
    </row>
    <row r="370" spans="3:12" ht="12.75">
      <c r="C370" s="6"/>
      <c r="G370" s="3"/>
      <c r="I370" s="3"/>
      <c r="L370" s="3"/>
    </row>
    <row r="371" spans="3:12" ht="12.75">
      <c r="C371" s="6"/>
      <c r="G371" s="3"/>
      <c r="I371" s="3"/>
      <c r="L371" s="3"/>
    </row>
    <row r="372" spans="3:12" ht="12.75">
      <c r="C372" s="6"/>
      <c r="G372" s="3"/>
      <c r="I372" s="3"/>
      <c r="L372" s="3"/>
    </row>
    <row r="373" spans="3:12" ht="12.75">
      <c r="C373" s="6"/>
      <c r="G373" s="3"/>
      <c r="I373" s="3"/>
      <c r="L373" s="3"/>
    </row>
    <row r="374" spans="3:12" ht="12.75">
      <c r="C374" s="6"/>
      <c r="G374" s="3"/>
      <c r="I374" s="3"/>
      <c r="L374" s="3"/>
    </row>
    <row r="375" spans="3:12" ht="12.75">
      <c r="C375" s="6"/>
      <c r="G375" s="3"/>
      <c r="I375" s="3"/>
      <c r="L375" s="3"/>
    </row>
    <row r="376" spans="3:12" ht="12.75">
      <c r="C376" s="6"/>
      <c r="G376" s="3"/>
      <c r="I376" s="3"/>
      <c r="L376" s="3"/>
    </row>
    <row r="377" spans="3:12" ht="12.75">
      <c r="C377" s="6"/>
      <c r="G377" s="3"/>
      <c r="I377" s="3"/>
      <c r="L377" s="3"/>
    </row>
    <row r="378" spans="3:12" ht="12.75">
      <c r="C378" s="6"/>
      <c r="G378" s="3"/>
      <c r="I378" s="3"/>
      <c r="L378" s="3"/>
    </row>
    <row r="379" spans="3:12" ht="12.75">
      <c r="C379" s="6"/>
      <c r="G379" s="3"/>
      <c r="I379" s="3"/>
      <c r="L379" s="3"/>
    </row>
    <row r="380" spans="3:12" ht="12.75">
      <c r="C380" s="6"/>
      <c r="G380" s="3"/>
      <c r="I380" s="3"/>
      <c r="L380" s="3"/>
    </row>
    <row r="381" spans="3:12" ht="12.75">
      <c r="C381" s="6"/>
      <c r="G381" s="3"/>
      <c r="I381" s="3"/>
      <c r="L381" s="3"/>
    </row>
    <row r="382" spans="3:12" ht="12.75">
      <c r="C382" s="6"/>
      <c r="G382" s="3"/>
      <c r="I382" s="3"/>
      <c r="L382" s="3"/>
    </row>
    <row r="383" spans="3:12" ht="12.75">
      <c r="C383" s="6"/>
      <c r="G383" s="3"/>
      <c r="I383" s="3"/>
      <c r="L383" s="3"/>
    </row>
    <row r="384" spans="3:12" ht="12.75">
      <c r="C384" s="6"/>
      <c r="G384" s="3"/>
      <c r="I384" s="3"/>
      <c r="L384" s="3"/>
    </row>
    <row r="385" spans="3:12" ht="12.75">
      <c r="C385" s="6"/>
      <c r="G385" s="3"/>
      <c r="I385" s="3"/>
      <c r="L385" s="3"/>
    </row>
    <row r="386" spans="3:12" ht="12.75">
      <c r="C386" s="6"/>
      <c r="G386" s="3"/>
      <c r="I386" s="3"/>
      <c r="L386" s="3"/>
    </row>
    <row r="387" spans="3:12" ht="12.75">
      <c r="C387" s="6"/>
      <c r="G387" s="3"/>
      <c r="I387" s="3"/>
      <c r="L387" s="3"/>
    </row>
    <row r="388" spans="3:12" ht="12.75">
      <c r="C388" s="6"/>
      <c r="G388" s="3"/>
      <c r="I388" s="3"/>
      <c r="L388" s="3"/>
    </row>
    <row r="389" spans="3:12" ht="12.75">
      <c r="C389" s="6"/>
      <c r="G389" s="3"/>
      <c r="I389" s="3"/>
      <c r="L389" s="3"/>
    </row>
    <row r="390" spans="3:12" ht="12.75">
      <c r="C390" s="6"/>
      <c r="G390" s="3"/>
      <c r="I390" s="3"/>
      <c r="L390" s="3"/>
    </row>
    <row r="391" spans="3:12" ht="12.75">
      <c r="C391" s="6"/>
      <c r="G391" s="3"/>
      <c r="I391" s="3"/>
      <c r="L391" s="3"/>
    </row>
    <row r="392" spans="3:12" ht="12.75">
      <c r="C392" s="6"/>
      <c r="G392" s="3"/>
      <c r="I392" s="3"/>
      <c r="L392" s="3"/>
    </row>
    <row r="393" spans="3:12" ht="12.75">
      <c r="C393" s="6"/>
      <c r="G393" s="3"/>
      <c r="I393" s="3"/>
      <c r="L393" s="3"/>
    </row>
    <row r="394" spans="3:12" ht="12.75">
      <c r="C394" s="6"/>
      <c r="G394" s="3"/>
      <c r="I394" s="3"/>
      <c r="L394" s="3"/>
    </row>
    <row r="395" spans="3:12" ht="12.75">
      <c r="C395" s="6"/>
      <c r="G395" s="3"/>
      <c r="I395" s="3"/>
      <c r="L395" s="3"/>
    </row>
    <row r="396" spans="3:12" ht="12.75">
      <c r="C396" s="6"/>
      <c r="G396" s="3"/>
      <c r="I396" s="3"/>
      <c r="L396" s="3"/>
    </row>
    <row r="397" spans="3:12" ht="12.75">
      <c r="C397" s="6"/>
      <c r="G397" s="3"/>
      <c r="I397" s="3"/>
      <c r="L397" s="3"/>
    </row>
    <row r="398" spans="3:12" ht="12.75">
      <c r="C398" s="6"/>
      <c r="G398" s="3"/>
      <c r="I398" s="3"/>
      <c r="L398" s="3"/>
    </row>
    <row r="399" spans="3:12" ht="12.75">
      <c r="C399" s="6"/>
      <c r="G399" s="3"/>
      <c r="I399" s="3"/>
      <c r="L399" s="3"/>
    </row>
    <row r="400" spans="3:12" ht="12.75">
      <c r="C400" s="6"/>
      <c r="G400" s="3"/>
      <c r="I400" s="3"/>
      <c r="L400" s="3"/>
    </row>
    <row r="401" spans="3:12" ht="12.75">
      <c r="C401" s="6"/>
      <c r="G401" s="3"/>
      <c r="I401" s="3"/>
      <c r="L401" s="3"/>
    </row>
    <row r="402" spans="3:12" ht="12.75">
      <c r="C402" s="6"/>
      <c r="G402" s="3"/>
      <c r="I402" s="3"/>
      <c r="L402" s="3"/>
    </row>
    <row r="403" spans="3:12" ht="12.75">
      <c r="C403" s="6"/>
      <c r="G403" s="3"/>
      <c r="I403" s="3"/>
      <c r="L403" s="3"/>
    </row>
    <row r="404" spans="3:12" ht="12.75">
      <c r="C404" s="6"/>
      <c r="G404" s="3"/>
      <c r="I404" s="3"/>
      <c r="L404" s="3"/>
    </row>
    <row r="405" spans="3:12" ht="12.75">
      <c r="C405" s="6"/>
      <c r="G405" s="3"/>
      <c r="I405" s="3"/>
      <c r="L405" s="3"/>
    </row>
    <row r="406" spans="3:12" ht="12.75">
      <c r="C406" s="6"/>
      <c r="G406" s="3"/>
      <c r="I406" s="3"/>
      <c r="L406" s="3"/>
    </row>
    <row r="407" spans="3:12" ht="12.75">
      <c r="C407" s="6"/>
      <c r="G407" s="3"/>
      <c r="I407" s="3"/>
      <c r="L407" s="3"/>
    </row>
    <row r="408" spans="3:12" ht="12.75">
      <c r="C408" s="6"/>
      <c r="G408" s="3"/>
      <c r="I408" s="3"/>
      <c r="L408" s="3"/>
    </row>
    <row r="409" spans="3:12" ht="12.75">
      <c r="C409" s="6"/>
      <c r="G409" s="3"/>
      <c r="I409" s="3"/>
      <c r="L409" s="3"/>
    </row>
    <row r="410" spans="3:12" ht="12.75">
      <c r="C410" s="6"/>
      <c r="G410" s="3"/>
      <c r="I410" s="3"/>
      <c r="L410" s="3"/>
    </row>
    <row r="411" spans="3:12" ht="12.75">
      <c r="C411" s="6"/>
      <c r="G411" s="3"/>
      <c r="I411" s="3"/>
      <c r="L411" s="3"/>
    </row>
    <row r="412" spans="3:12" ht="12.75">
      <c r="C412" s="6"/>
      <c r="G412" s="3"/>
      <c r="I412" s="3"/>
      <c r="L412" s="3"/>
    </row>
    <row r="413" spans="3:12" ht="12.75">
      <c r="C413" s="6"/>
      <c r="G413" s="3"/>
      <c r="I413" s="3"/>
      <c r="L413" s="3"/>
    </row>
    <row r="414" spans="3:12" ht="12.75">
      <c r="C414" s="6"/>
      <c r="G414" s="3"/>
      <c r="I414" s="3"/>
      <c r="L414" s="3"/>
    </row>
    <row r="415" spans="3:12" ht="12.75">
      <c r="C415" s="6"/>
      <c r="G415" s="3"/>
      <c r="I415" s="3"/>
      <c r="L415" s="3"/>
    </row>
    <row r="416" spans="3:12" ht="12.75">
      <c r="C416" s="6"/>
      <c r="G416" s="3"/>
      <c r="I416" s="3"/>
      <c r="L416" s="3"/>
    </row>
    <row r="417" spans="3:12" ht="12.75">
      <c r="C417" s="6"/>
      <c r="G417" s="3"/>
      <c r="I417" s="3"/>
      <c r="L417" s="3"/>
    </row>
    <row r="418" spans="3:12" ht="12.75">
      <c r="C418" s="6"/>
      <c r="G418" s="3"/>
      <c r="I418" s="3"/>
      <c r="L418" s="3"/>
    </row>
    <row r="419" spans="3:12" ht="12.75">
      <c r="C419" s="6"/>
      <c r="G419" s="3"/>
      <c r="I419" s="3"/>
      <c r="L419" s="3"/>
    </row>
    <row r="420" spans="3:12" ht="12.75">
      <c r="C420" s="6"/>
      <c r="G420" s="3"/>
      <c r="I420" s="3"/>
      <c r="L420" s="3"/>
    </row>
    <row r="421" spans="3:12" ht="12.75">
      <c r="C421" s="6"/>
      <c r="G421" s="3"/>
      <c r="I421" s="3"/>
      <c r="L421" s="3"/>
    </row>
    <row r="422" spans="3:12" ht="12.75">
      <c r="C422" s="6"/>
      <c r="G422" s="3"/>
      <c r="I422" s="3"/>
      <c r="L422" s="3"/>
    </row>
    <row r="423" spans="3:12" ht="12.75">
      <c r="C423" s="6"/>
      <c r="G423" s="3"/>
      <c r="I423" s="3"/>
      <c r="L423" s="3"/>
    </row>
    <row r="424" spans="3:12" ht="12.75">
      <c r="C424" s="6"/>
      <c r="G424" s="3"/>
      <c r="I424" s="3"/>
      <c r="L424" s="3"/>
    </row>
    <row r="425" spans="3:12" ht="12.75">
      <c r="C425" s="6"/>
      <c r="G425" s="3"/>
      <c r="I425" s="3"/>
      <c r="L425" s="3"/>
    </row>
    <row r="426" spans="3:12" ht="12.75">
      <c r="C426" s="6"/>
      <c r="G426" s="3"/>
      <c r="I426" s="3"/>
      <c r="L426" s="3"/>
    </row>
    <row r="427" spans="3:12" ht="12.75">
      <c r="C427" s="6"/>
      <c r="G427" s="3"/>
      <c r="I427" s="3"/>
      <c r="L427" s="3"/>
    </row>
    <row r="428" spans="3:12" ht="12.75">
      <c r="C428" s="6"/>
      <c r="G428" s="3"/>
      <c r="I428" s="3"/>
      <c r="L428" s="3"/>
    </row>
    <row r="429" spans="3:12" ht="12.75">
      <c r="C429" s="6"/>
      <c r="G429" s="3"/>
      <c r="I429" s="3"/>
      <c r="L429" s="3"/>
    </row>
    <row r="430" spans="3:12" ht="12.75">
      <c r="C430" s="6"/>
      <c r="G430" s="3"/>
      <c r="I430" s="3"/>
      <c r="L430" s="3"/>
    </row>
    <row r="431" spans="3:12" ht="12.75">
      <c r="C431" s="6"/>
      <c r="G431" s="3"/>
      <c r="I431" s="3"/>
      <c r="L431" s="3"/>
    </row>
    <row r="432" spans="3:12" ht="12.75">
      <c r="C432" s="6"/>
      <c r="G432" s="3"/>
      <c r="I432" s="3"/>
      <c r="L432" s="3"/>
    </row>
    <row r="433" spans="3:12" ht="12.75">
      <c r="C433" s="6"/>
      <c r="G433" s="3"/>
      <c r="I433" s="3"/>
      <c r="L433" s="3"/>
    </row>
    <row r="434" spans="3:12" ht="12.75">
      <c r="C434" s="6"/>
      <c r="G434" s="3"/>
      <c r="I434" s="3"/>
      <c r="L434" s="3"/>
    </row>
    <row r="435" spans="3:12" ht="12.75">
      <c r="C435" s="6"/>
      <c r="G435" s="3"/>
      <c r="I435" s="3"/>
      <c r="L435" s="3"/>
    </row>
    <row r="436" spans="3:12" ht="12.75">
      <c r="C436" s="6"/>
      <c r="G436" s="3"/>
      <c r="I436" s="3"/>
      <c r="L436" s="3"/>
    </row>
    <row r="437" spans="3:12" ht="12.75">
      <c r="C437" s="6"/>
      <c r="G437" s="3"/>
      <c r="I437" s="3"/>
      <c r="L437" s="3"/>
    </row>
    <row r="438" spans="3:12" ht="12.75">
      <c r="C438" s="6"/>
      <c r="G438" s="3"/>
      <c r="I438" s="3"/>
      <c r="L438" s="3"/>
    </row>
    <row r="439" spans="3:12" ht="12.75">
      <c r="C439" s="6"/>
      <c r="G439" s="3"/>
      <c r="I439" s="3"/>
      <c r="L439" s="3"/>
    </row>
    <row r="440" spans="3:12" ht="12.75">
      <c r="C440" s="6"/>
      <c r="G440" s="3"/>
      <c r="I440" s="3"/>
      <c r="L440" s="3"/>
    </row>
    <row r="441" spans="3:12" ht="12.75">
      <c r="C441" s="6"/>
      <c r="G441" s="3"/>
      <c r="I441" s="3"/>
      <c r="L441" s="3"/>
    </row>
    <row r="442" spans="3:12" ht="12.75">
      <c r="C442" s="6"/>
      <c r="G442" s="3"/>
      <c r="I442" s="3"/>
      <c r="L442" s="3"/>
    </row>
    <row r="443" spans="3:12" ht="12.75">
      <c r="C443" s="6"/>
      <c r="G443" s="3"/>
      <c r="I443" s="3"/>
      <c r="L443" s="3"/>
    </row>
    <row r="444" spans="3:12" ht="12.75">
      <c r="C444" s="6"/>
      <c r="G444" s="3"/>
      <c r="I444" s="3"/>
      <c r="L444" s="3"/>
    </row>
    <row r="445" spans="3:12" ht="12.75">
      <c r="C445" s="6"/>
      <c r="G445" s="3"/>
      <c r="I445" s="3"/>
      <c r="L445" s="3"/>
    </row>
    <row r="446" spans="3:12" ht="12.75">
      <c r="C446" s="6"/>
      <c r="G446" s="3"/>
      <c r="I446" s="3"/>
      <c r="L446" s="3"/>
    </row>
    <row r="447" spans="3:12" ht="12.75">
      <c r="C447" s="6"/>
      <c r="G447" s="3"/>
      <c r="I447" s="3"/>
      <c r="L447" s="3"/>
    </row>
    <row r="448" spans="3:12" ht="12.75">
      <c r="C448" s="6"/>
      <c r="G448" s="3"/>
      <c r="I448" s="3"/>
      <c r="L448" s="3"/>
    </row>
    <row r="449" spans="3:12" ht="12.75">
      <c r="C449" s="6"/>
      <c r="G449" s="3"/>
      <c r="I449" s="3"/>
      <c r="L449" s="3"/>
    </row>
    <row r="450" spans="3:12" ht="12.75">
      <c r="C450" s="6"/>
      <c r="G450" s="3"/>
      <c r="I450" s="3"/>
      <c r="L450" s="3"/>
    </row>
    <row r="451" spans="3:12" ht="12.75">
      <c r="C451" s="6"/>
      <c r="G451" s="3"/>
      <c r="I451" s="3"/>
      <c r="L451" s="3"/>
    </row>
    <row r="452" spans="3:12" ht="12.75">
      <c r="C452" s="6"/>
      <c r="G452" s="3"/>
      <c r="I452" s="3"/>
      <c r="L452" s="3"/>
    </row>
    <row r="453" spans="3:12" ht="12.75">
      <c r="C453" s="6"/>
      <c r="G453" s="3"/>
      <c r="I453" s="3"/>
      <c r="L453" s="3"/>
    </row>
    <row r="454" spans="3:12" ht="12.75">
      <c r="C454" s="6"/>
      <c r="G454" s="3"/>
      <c r="I454" s="3"/>
      <c r="L454" s="3"/>
    </row>
    <row r="455" spans="3:12" ht="12.75">
      <c r="C455" s="6"/>
      <c r="G455" s="3"/>
      <c r="I455" s="3"/>
      <c r="L455" s="3"/>
    </row>
    <row r="456" spans="3:12" ht="12.75">
      <c r="C456" s="6"/>
      <c r="G456" s="3"/>
      <c r="I456" s="3"/>
      <c r="L456" s="3"/>
    </row>
    <row r="457" spans="3:12" ht="12.75">
      <c r="C457" s="6"/>
      <c r="G457" s="3"/>
      <c r="I457" s="3"/>
      <c r="L457" s="3"/>
    </row>
    <row r="458" spans="3:12" ht="12.75">
      <c r="C458" s="6"/>
      <c r="G458" s="3"/>
      <c r="I458" s="3"/>
      <c r="L458" s="3"/>
    </row>
    <row r="459" spans="3:12" ht="12.75">
      <c r="C459" s="6"/>
      <c r="G459" s="3"/>
      <c r="I459" s="3"/>
      <c r="L459" s="3"/>
    </row>
    <row r="460" spans="3:12" ht="12.75">
      <c r="C460" s="6"/>
      <c r="G460" s="3"/>
      <c r="I460" s="3"/>
      <c r="L460" s="3"/>
    </row>
    <row r="461" spans="3:12" ht="12.75">
      <c r="C461" s="6"/>
      <c r="G461" s="3"/>
      <c r="I461" s="3"/>
      <c r="L461" s="3"/>
    </row>
    <row r="462" spans="3:12" ht="12.75">
      <c r="C462" s="6"/>
      <c r="G462" s="3"/>
      <c r="I462" s="3"/>
      <c r="L462" s="3"/>
    </row>
    <row r="463" spans="3:12" ht="12.75">
      <c r="C463" s="6"/>
      <c r="G463" s="3"/>
      <c r="I463" s="3"/>
      <c r="L463" s="3"/>
    </row>
    <row r="464" spans="3:12" ht="12.75">
      <c r="C464" s="6"/>
      <c r="G464" s="3"/>
      <c r="I464" s="3"/>
      <c r="L464" s="3"/>
    </row>
    <row r="465" spans="3:12" ht="12.75">
      <c r="C465" s="6"/>
      <c r="G465" s="3"/>
      <c r="I465" s="3"/>
      <c r="L465" s="3"/>
    </row>
    <row r="466" spans="3:12" ht="12.75">
      <c r="C466" s="6"/>
      <c r="G466" s="3"/>
      <c r="I466" s="3"/>
      <c r="L466" s="3"/>
    </row>
    <row r="467" spans="3:12" ht="12.75">
      <c r="C467" s="6"/>
      <c r="G467" s="3"/>
      <c r="I467" s="3"/>
      <c r="L467" s="3"/>
    </row>
    <row r="468" spans="3:12" ht="12.75">
      <c r="C468" s="6"/>
      <c r="G468" s="3"/>
      <c r="I468" s="3"/>
      <c r="L468" s="3"/>
    </row>
    <row r="469" spans="3:12" ht="12.75">
      <c r="C469" s="6"/>
      <c r="G469" s="3"/>
      <c r="I469" s="3"/>
      <c r="L469" s="3"/>
    </row>
    <row r="470" spans="3:12" ht="12.75">
      <c r="C470" s="6"/>
      <c r="G470" s="3"/>
      <c r="I470" s="3"/>
      <c r="L470" s="3"/>
    </row>
    <row r="471" spans="3:12" ht="12.75">
      <c r="C471" s="6"/>
      <c r="G471" s="3"/>
      <c r="I471" s="3"/>
      <c r="L471" s="3"/>
    </row>
    <row r="472" spans="3:12" ht="12.75">
      <c r="C472" s="6"/>
      <c r="G472" s="3"/>
      <c r="I472" s="3"/>
      <c r="L472" s="3"/>
    </row>
    <row r="473" spans="3:12" ht="12.75">
      <c r="C473" s="6"/>
      <c r="G473" s="3"/>
      <c r="I473" s="3"/>
      <c r="L473" s="3"/>
    </row>
    <row r="474" spans="3:12" ht="12.75">
      <c r="C474" s="6"/>
      <c r="G474" s="3"/>
      <c r="I474" s="3"/>
      <c r="L474" s="3"/>
    </row>
    <row r="475" spans="3:12" ht="12.75">
      <c r="C475" s="6"/>
      <c r="G475" s="3"/>
      <c r="I475" s="3"/>
      <c r="L475" s="3"/>
    </row>
    <row r="476" spans="3:12" ht="12.75">
      <c r="C476" s="6"/>
      <c r="G476" s="3"/>
      <c r="I476" s="3"/>
      <c r="L476" s="3"/>
    </row>
    <row r="477" spans="3:12" ht="12.75">
      <c r="C477" s="6"/>
      <c r="G477" s="3"/>
      <c r="I477" s="3"/>
      <c r="L477" s="3"/>
    </row>
    <row r="478" spans="3:12" ht="12.75">
      <c r="C478" s="6"/>
      <c r="G478" s="3"/>
      <c r="I478" s="3"/>
      <c r="L478" s="3"/>
    </row>
    <row r="479" spans="3:12" ht="12.75">
      <c r="C479" s="6"/>
      <c r="G479" s="3"/>
      <c r="I479" s="3"/>
      <c r="L479" s="3"/>
    </row>
    <row r="480" spans="3:12" ht="12.75">
      <c r="C480" s="6"/>
      <c r="G480" s="3"/>
      <c r="I480" s="3"/>
      <c r="L480" s="3"/>
    </row>
    <row r="481" spans="3:12" ht="12.75">
      <c r="C481" s="6"/>
      <c r="G481" s="3"/>
      <c r="I481" s="3"/>
      <c r="L481" s="3"/>
    </row>
    <row r="482" spans="3:12" ht="12.75">
      <c r="C482" s="6"/>
      <c r="G482" s="3"/>
      <c r="I482" s="3"/>
      <c r="L482" s="3"/>
    </row>
    <row r="483" spans="3:12" ht="12.75">
      <c r="C483" s="6"/>
      <c r="G483" s="3"/>
      <c r="I483" s="3"/>
      <c r="L483" s="3"/>
    </row>
    <row r="484" spans="3:12" ht="12.75">
      <c r="C484" s="6"/>
      <c r="G484" s="3"/>
      <c r="I484" s="3"/>
      <c r="L484" s="3"/>
    </row>
    <row r="485" spans="3:12" ht="12.75">
      <c r="C485" s="6"/>
      <c r="G485" s="3"/>
      <c r="I485" s="3"/>
      <c r="L485" s="3"/>
    </row>
    <row r="486" spans="3:12" ht="12.75">
      <c r="C486" s="6"/>
      <c r="G486" s="3"/>
      <c r="I486" s="3"/>
      <c r="L486" s="3"/>
    </row>
    <row r="487" spans="3:12" ht="12.75">
      <c r="C487" s="6"/>
      <c r="G487" s="3"/>
      <c r="I487" s="3"/>
      <c r="L487" s="3"/>
    </row>
    <row r="488" spans="3:12" ht="12.75">
      <c r="C488" s="6"/>
      <c r="G488" s="3"/>
      <c r="I488" s="3"/>
      <c r="L488" s="3"/>
    </row>
    <row r="489" spans="3:12" ht="12.75">
      <c r="C489" s="6"/>
      <c r="G489" s="3"/>
      <c r="I489" s="3"/>
      <c r="L489" s="3"/>
    </row>
    <row r="490" spans="3:12" ht="12.75">
      <c r="C490" s="6"/>
      <c r="G490" s="3"/>
      <c r="I490" s="3"/>
      <c r="L490" s="3"/>
    </row>
    <row r="491" spans="3:12" ht="12.75">
      <c r="C491" s="6"/>
      <c r="G491" s="3"/>
      <c r="I491" s="3"/>
      <c r="L491" s="3"/>
    </row>
    <row r="492" spans="3:12" ht="12.75">
      <c r="C492" s="6"/>
      <c r="G492" s="3"/>
      <c r="I492" s="3"/>
      <c r="L492" s="3"/>
    </row>
    <row r="493" spans="3:12" ht="12.75">
      <c r="C493" s="6"/>
      <c r="G493" s="3"/>
      <c r="I493" s="3"/>
      <c r="L493" s="3"/>
    </row>
    <row r="494" spans="3:12" ht="12.75">
      <c r="C494" s="6"/>
      <c r="G494" s="3"/>
      <c r="I494" s="3"/>
      <c r="L494" s="3"/>
    </row>
    <row r="495" spans="3:12" ht="12.75">
      <c r="C495" s="6"/>
      <c r="G495" s="3"/>
      <c r="I495" s="3"/>
      <c r="L495" s="3"/>
    </row>
    <row r="496" spans="3:12" ht="12.75">
      <c r="C496" s="6"/>
      <c r="G496" s="3"/>
      <c r="I496" s="3"/>
      <c r="L496" s="3"/>
    </row>
    <row r="497" spans="3:12" ht="12.75">
      <c r="C497" s="6"/>
      <c r="G497" s="3"/>
      <c r="I497" s="3"/>
      <c r="L497" s="3"/>
    </row>
    <row r="498" spans="3:12" ht="12.75">
      <c r="C498" s="6"/>
      <c r="G498" s="3"/>
      <c r="I498" s="3"/>
      <c r="L498" s="3"/>
    </row>
    <row r="499" spans="3:12" ht="12.75">
      <c r="C499" s="6"/>
      <c r="G499" s="3"/>
      <c r="I499" s="3"/>
      <c r="L499" s="3"/>
    </row>
    <row r="500" spans="3:12" ht="12.75">
      <c r="C500" s="6"/>
      <c r="G500" s="3"/>
      <c r="I500" s="3"/>
      <c r="L500" s="3"/>
    </row>
    <row r="501" spans="3:12" ht="12.75">
      <c r="C501" s="6"/>
      <c r="G501" s="3"/>
      <c r="I501" s="3"/>
      <c r="L501" s="3"/>
    </row>
    <row r="502" spans="3:12" ht="12.75">
      <c r="C502" s="6"/>
      <c r="G502" s="3"/>
      <c r="I502" s="3"/>
      <c r="L502" s="3"/>
    </row>
    <row r="503" spans="3:12" ht="12.75">
      <c r="C503" s="6"/>
      <c r="G503" s="3"/>
      <c r="I503" s="3"/>
      <c r="L503" s="3"/>
    </row>
    <row r="504" spans="3:12" ht="12.75">
      <c r="C504" s="6"/>
      <c r="G504" s="3"/>
      <c r="I504" s="3"/>
      <c r="L504" s="3"/>
    </row>
    <row r="505" spans="3:12" ht="12.75">
      <c r="C505" s="6"/>
      <c r="G505" s="3"/>
      <c r="I505" s="3"/>
      <c r="L505" s="3"/>
    </row>
    <row r="506" spans="3:12" ht="12.75">
      <c r="C506" s="6"/>
      <c r="G506" s="3"/>
      <c r="I506" s="3"/>
      <c r="L506" s="3"/>
    </row>
    <row r="507" spans="3:12" ht="12.75">
      <c r="C507" s="6"/>
      <c r="G507" s="3"/>
      <c r="I507" s="3"/>
      <c r="L507" s="3"/>
    </row>
    <row r="508" spans="3:12" ht="12.75">
      <c r="C508" s="6"/>
      <c r="G508" s="3"/>
      <c r="I508" s="3"/>
      <c r="L508" s="3"/>
    </row>
    <row r="509" spans="3:12" ht="12.75">
      <c r="C509" s="6"/>
      <c r="G509" s="3"/>
      <c r="I509" s="3"/>
      <c r="L509" s="3"/>
    </row>
    <row r="510" spans="3:12" ht="12.75">
      <c r="C510" s="6"/>
      <c r="G510" s="3"/>
      <c r="I510" s="3"/>
      <c r="L510" s="3"/>
    </row>
    <row r="511" spans="3:12" ht="12.75">
      <c r="C511" s="6"/>
      <c r="G511" s="3"/>
      <c r="I511" s="3"/>
      <c r="L511" s="3"/>
    </row>
    <row r="512" spans="3:12" ht="12.75">
      <c r="C512" s="6"/>
      <c r="G512" s="3"/>
      <c r="I512" s="3"/>
      <c r="L512" s="3"/>
    </row>
    <row r="513" spans="3:12" ht="12.75">
      <c r="C513" s="6"/>
      <c r="G513" s="3"/>
      <c r="I513" s="3"/>
      <c r="L513" s="3"/>
    </row>
    <row r="514" spans="3:12" ht="12.75">
      <c r="C514" s="6"/>
      <c r="G514" s="3"/>
      <c r="I514" s="3"/>
      <c r="L514" s="3"/>
    </row>
    <row r="515" spans="3:12" ht="12.75">
      <c r="C515" s="6"/>
      <c r="G515" s="3"/>
      <c r="I515" s="3"/>
      <c r="L515" s="3"/>
    </row>
    <row r="516" spans="3:12" ht="12.75">
      <c r="C516" s="6"/>
      <c r="G516" s="8"/>
      <c r="I516" s="3"/>
      <c r="L516" s="3"/>
    </row>
    <row r="517" spans="3:12" ht="12.75">
      <c r="C517" s="6"/>
      <c r="G517" s="8"/>
      <c r="I517" s="3"/>
      <c r="L517" s="3"/>
    </row>
    <row r="518" spans="3:12" ht="12.75">
      <c r="C518" s="6"/>
      <c r="G518" s="8"/>
      <c r="I518" s="3"/>
      <c r="L518" s="3"/>
    </row>
    <row r="519" spans="3:12" ht="12.75">
      <c r="C519" s="7"/>
      <c r="G519" s="8"/>
      <c r="I519" s="3"/>
      <c r="L519" s="3"/>
    </row>
    <row r="520" spans="3:12" ht="12.75">
      <c r="C520" s="4"/>
      <c r="G520" s="9"/>
      <c r="I520" s="3"/>
      <c r="L520" s="3"/>
    </row>
    <row r="521" spans="3:12" ht="12.75">
      <c r="C521" s="4"/>
      <c r="G521" s="9"/>
      <c r="I521" s="3"/>
      <c r="L521" s="3"/>
    </row>
    <row r="522" spans="3:12" ht="12.75">
      <c r="C522" s="4"/>
      <c r="G522" s="9"/>
      <c r="I522" s="3"/>
      <c r="L522" s="3"/>
    </row>
    <row r="523" spans="3:12" ht="12.75">
      <c r="C523" s="6"/>
      <c r="G523" s="3"/>
      <c r="I523" s="3"/>
      <c r="L523" s="3"/>
    </row>
    <row r="524" spans="3:12" ht="12.75">
      <c r="C524" s="6"/>
      <c r="G524" s="8"/>
      <c r="I524" s="3"/>
      <c r="L524" s="3"/>
    </row>
    <row r="525" spans="3:12" ht="12.75">
      <c r="C525" s="6"/>
      <c r="G525" s="3"/>
      <c r="I525" s="3"/>
      <c r="L525" s="3"/>
    </row>
    <row r="526" spans="3:12" ht="12.75">
      <c r="C526" s="6"/>
      <c r="G526" s="3"/>
      <c r="I526" s="3"/>
      <c r="L526" s="3"/>
    </row>
    <row r="527" spans="3:12" ht="12.75">
      <c r="C527" s="6"/>
      <c r="G527" s="3"/>
      <c r="I527" s="3"/>
      <c r="L527" s="3"/>
    </row>
    <row r="528" spans="3:12" ht="12.75">
      <c r="C528" s="6"/>
      <c r="G528" s="3"/>
      <c r="I528" s="3"/>
      <c r="L528" s="3"/>
    </row>
    <row r="529" spans="3:12" ht="12.75">
      <c r="C529" s="6"/>
      <c r="G529" s="3"/>
      <c r="I529" s="3"/>
      <c r="L529" s="3"/>
    </row>
    <row r="530" spans="3:12" ht="12.75">
      <c r="C530" s="6"/>
      <c r="G530" s="3"/>
      <c r="I530" s="3"/>
      <c r="L530" s="3"/>
    </row>
    <row r="531" spans="3:12" ht="12.75">
      <c r="C531" s="6"/>
      <c r="G531" s="3"/>
      <c r="I531" s="3"/>
      <c r="L531" s="3"/>
    </row>
    <row r="532" spans="3:12" ht="12.75">
      <c r="C532" s="6"/>
      <c r="G532" s="3"/>
      <c r="I532" s="3"/>
      <c r="L532" s="3"/>
    </row>
    <row r="533" spans="3:12" ht="12.75">
      <c r="C533" s="6"/>
      <c r="G533" s="3"/>
      <c r="I533" s="3"/>
      <c r="L533" s="3"/>
    </row>
    <row r="534" spans="3:12" ht="12.75">
      <c r="C534" s="6"/>
      <c r="G534" s="3"/>
      <c r="I534" s="3"/>
      <c r="L534" s="3"/>
    </row>
    <row r="535" spans="3:12" ht="12.75">
      <c r="C535" s="6"/>
      <c r="G535" s="8"/>
      <c r="I535" s="3"/>
      <c r="L535" s="3"/>
    </row>
    <row r="536" spans="3:12" ht="12.75">
      <c r="C536" s="6"/>
      <c r="G536" s="3"/>
      <c r="I536" s="3"/>
      <c r="L536" s="3"/>
    </row>
    <row r="537" spans="3:12" ht="12.75">
      <c r="C537" s="6"/>
      <c r="G537" s="8"/>
      <c r="I537" s="3"/>
      <c r="L537" s="3"/>
    </row>
    <row r="538" spans="3:12" ht="12.75">
      <c r="C538" s="6"/>
      <c r="G538" s="8"/>
      <c r="I538" s="3"/>
      <c r="L538" s="3"/>
    </row>
    <row r="539" spans="3:12" ht="12.75">
      <c r="C539" s="6"/>
      <c r="G539" s="3"/>
      <c r="I539" s="3"/>
      <c r="L539" s="3"/>
    </row>
    <row r="540" spans="3:12" ht="12.75">
      <c r="C540" s="6"/>
      <c r="G540" s="8"/>
      <c r="I540" s="3"/>
      <c r="L540" s="3"/>
    </row>
    <row r="541" spans="3:12" ht="12.75">
      <c r="C541" s="6"/>
      <c r="G541" s="3"/>
      <c r="I541" s="3"/>
      <c r="L541" s="3"/>
    </row>
    <row r="542" spans="3:12" ht="12.75">
      <c r="C542" s="6"/>
      <c r="G542" s="3"/>
      <c r="I542" s="3"/>
      <c r="L542" s="3"/>
    </row>
    <row r="543" spans="3:12" ht="12.75">
      <c r="C543" s="6"/>
      <c r="G543" s="3"/>
      <c r="I543" s="3"/>
      <c r="L543" s="3"/>
    </row>
    <row r="544" spans="3:12" ht="12.75">
      <c r="C544" s="6"/>
      <c r="G544" s="3"/>
      <c r="I544" s="3"/>
      <c r="L544" s="3"/>
    </row>
    <row r="545" spans="3:12" ht="12.75">
      <c r="C545" s="6"/>
      <c r="G545" s="3"/>
      <c r="I545" s="3"/>
      <c r="L545" s="3"/>
    </row>
    <row r="546" spans="3:12" ht="12.75">
      <c r="C546" s="6"/>
      <c r="G546" s="3"/>
      <c r="I546" s="3"/>
      <c r="L546" s="3"/>
    </row>
    <row r="547" spans="3:12" ht="12.75">
      <c r="C547" s="6"/>
      <c r="G547" s="3"/>
      <c r="I547" s="3"/>
      <c r="L547" s="3"/>
    </row>
    <row r="548" spans="3:12" ht="12.75">
      <c r="C548" s="6"/>
      <c r="G548" s="3"/>
      <c r="I548" s="3"/>
      <c r="L548" s="3"/>
    </row>
    <row r="549" spans="3:12" ht="12.75">
      <c r="C549" s="6"/>
      <c r="G549" s="3"/>
      <c r="I549" s="3"/>
      <c r="L549" s="3"/>
    </row>
    <row r="550" spans="3:12" ht="12.75">
      <c r="C550" s="6"/>
      <c r="G550" s="3"/>
      <c r="I550" s="3"/>
      <c r="L550" s="3"/>
    </row>
    <row r="551" spans="3:12" ht="12.75">
      <c r="C551" s="6"/>
      <c r="G551" s="8"/>
      <c r="I551" s="3"/>
      <c r="L551" s="3"/>
    </row>
    <row r="552" spans="3:12" ht="12.75">
      <c r="C552" s="6"/>
      <c r="G552" s="8"/>
      <c r="I552" s="3"/>
      <c r="L552" s="3"/>
    </row>
    <row r="553" spans="3:12" ht="12.75">
      <c r="C553" s="6"/>
      <c r="G553" s="8"/>
      <c r="I553" s="3"/>
      <c r="L553" s="3"/>
    </row>
    <row r="554" spans="3:12" ht="12.75">
      <c r="C554" s="6"/>
      <c r="G554" s="8"/>
      <c r="I554" s="3"/>
      <c r="L554" s="3"/>
    </row>
    <row r="555" spans="3:12" ht="12.75">
      <c r="C555" s="6"/>
      <c r="G555" s="8"/>
      <c r="I555" s="3"/>
      <c r="L555" s="3"/>
    </row>
    <row r="556" spans="3:12" ht="12.75">
      <c r="C556" s="6"/>
      <c r="G556" s="8"/>
      <c r="I556" s="3"/>
      <c r="L556" s="3"/>
    </row>
    <row r="557" spans="3:12" ht="12.75">
      <c r="C557" s="6"/>
      <c r="G557" s="8"/>
      <c r="I557" s="3"/>
      <c r="L557" s="3"/>
    </row>
    <row r="558" spans="3:12" ht="12.75">
      <c r="C558" s="6"/>
      <c r="G558" s="8"/>
      <c r="I558" s="3"/>
      <c r="L558" s="3"/>
    </row>
    <row r="559" spans="3:12" ht="12.75">
      <c r="C559" s="6"/>
      <c r="G559" s="3"/>
      <c r="I559" s="3"/>
      <c r="L559" s="3"/>
    </row>
    <row r="560" spans="3:12" ht="12.75">
      <c r="C560" s="6"/>
      <c r="G560" s="3"/>
      <c r="I560" s="3"/>
      <c r="L560" s="3"/>
    </row>
    <row r="561" spans="3:12" ht="12.75">
      <c r="C561" s="6"/>
      <c r="G561" s="3"/>
      <c r="I561" s="3"/>
      <c r="L561" s="3"/>
    </row>
    <row r="562" spans="3:12" ht="12.75">
      <c r="C562" s="6"/>
      <c r="G562" s="3"/>
      <c r="I562" s="3"/>
      <c r="L562" s="3"/>
    </row>
    <row r="563" spans="3:12" ht="12.75">
      <c r="C563" s="6"/>
      <c r="G563" s="3"/>
      <c r="I563" s="3"/>
      <c r="L563" s="3"/>
    </row>
    <row r="564" spans="3:12" ht="12.75">
      <c r="C564" s="6"/>
      <c r="G564" s="3"/>
      <c r="I564" s="3"/>
      <c r="L564" s="3"/>
    </row>
    <row r="565" spans="3:12" ht="12.75">
      <c r="C565" s="6"/>
      <c r="G565" s="3"/>
      <c r="I565" s="3"/>
      <c r="L565" s="3"/>
    </row>
    <row r="566" spans="3:12" ht="12.75">
      <c r="C566" s="6"/>
      <c r="G566" s="3"/>
      <c r="I566" s="3"/>
      <c r="L566" s="3"/>
    </row>
    <row r="567" spans="3:12" ht="12.75">
      <c r="C567" s="6"/>
      <c r="G567" s="3"/>
      <c r="I567" s="3"/>
      <c r="L567" s="3"/>
    </row>
    <row r="568" spans="3:12" ht="12.75">
      <c r="C568" s="6"/>
      <c r="G568" s="3"/>
      <c r="I568" s="3"/>
      <c r="L568" s="3"/>
    </row>
    <row r="569" spans="3:12" ht="12.75">
      <c r="C569" s="6"/>
      <c r="G569" s="3"/>
      <c r="I569" s="3"/>
      <c r="L569" s="3"/>
    </row>
    <row r="570" spans="3:12" ht="12.75">
      <c r="C570" s="6"/>
      <c r="G570" s="3"/>
      <c r="I570" s="3"/>
      <c r="L570" s="3"/>
    </row>
    <row r="571" spans="3:12" ht="12.75">
      <c r="C571" s="6"/>
      <c r="G571" s="3"/>
      <c r="I571" s="3"/>
      <c r="L571" s="3"/>
    </row>
    <row r="572" spans="3:12" ht="12.75">
      <c r="C572" s="6"/>
      <c r="G572" s="3"/>
      <c r="I572" s="3"/>
      <c r="L572" s="3"/>
    </row>
    <row r="573" spans="3:12" ht="12.75">
      <c r="C573" s="6"/>
      <c r="G573" s="3"/>
      <c r="I573" s="3"/>
      <c r="L573" s="3"/>
    </row>
    <row r="574" spans="3:12" ht="12.75">
      <c r="C574" s="6"/>
      <c r="G574" s="3"/>
      <c r="I574" s="3"/>
      <c r="L574" s="3"/>
    </row>
    <row r="575" spans="3:12" ht="12.75">
      <c r="C575" s="6"/>
      <c r="G575" s="3"/>
      <c r="I575" s="3"/>
      <c r="L575" s="3"/>
    </row>
    <row r="576" spans="3:12" ht="12.75">
      <c r="C576" s="6"/>
      <c r="G576" s="3"/>
      <c r="I576" s="3"/>
      <c r="L576" s="3"/>
    </row>
    <row r="577" spans="3:12" ht="12.75">
      <c r="C577" s="6"/>
      <c r="G577" s="3"/>
      <c r="I577" s="3"/>
      <c r="L577" s="3"/>
    </row>
    <row r="578" spans="3:12" ht="12.75">
      <c r="C578" s="6"/>
      <c r="G578" s="3"/>
      <c r="I578" s="3"/>
      <c r="L578" s="3"/>
    </row>
    <row r="579" spans="3:12" ht="12.75">
      <c r="C579" s="6"/>
      <c r="G579" s="3"/>
      <c r="I579" s="3"/>
      <c r="L579" s="3"/>
    </row>
    <row r="580" spans="3:12" ht="12.75">
      <c r="C580" s="6"/>
      <c r="G580" s="3"/>
      <c r="I580" s="3"/>
      <c r="L580" s="3"/>
    </row>
    <row r="581" spans="3:12" ht="12.75">
      <c r="C581" s="6"/>
      <c r="G581" s="3"/>
      <c r="I581" s="3"/>
      <c r="L581" s="3"/>
    </row>
    <row r="582" spans="3:12" ht="12.75">
      <c r="C582" s="6"/>
      <c r="G582" s="3"/>
      <c r="I582" s="3"/>
      <c r="L582" s="3"/>
    </row>
    <row r="583" spans="3:12" ht="12.75">
      <c r="C583" s="6"/>
      <c r="G583" s="3"/>
      <c r="I583" s="3"/>
      <c r="L583" s="3"/>
    </row>
    <row r="584" spans="3:12" ht="12.75">
      <c r="C584" s="6"/>
      <c r="G584" s="3"/>
      <c r="I584" s="3"/>
      <c r="L584" s="3"/>
    </row>
    <row r="585" spans="3:12" ht="12.75">
      <c r="C585" s="6"/>
      <c r="G585" s="3"/>
      <c r="I585" s="3"/>
      <c r="L585" s="3"/>
    </row>
    <row r="586" spans="3:12" ht="12.75">
      <c r="C586" s="6"/>
      <c r="G586" s="3"/>
      <c r="I586" s="3"/>
      <c r="L586" s="3"/>
    </row>
    <row r="587" spans="3:12" ht="12.75">
      <c r="C587" s="6"/>
      <c r="G587" s="3"/>
      <c r="I587" s="3"/>
      <c r="L587" s="3"/>
    </row>
    <row r="588" spans="3:12" ht="12.75">
      <c r="C588" s="6"/>
      <c r="G588" s="3"/>
      <c r="I588" s="3"/>
      <c r="L588" s="3"/>
    </row>
    <row r="589" spans="3:12" ht="12.75">
      <c r="C589" s="6"/>
      <c r="G589" s="3"/>
      <c r="I589" s="3"/>
      <c r="L589" s="3"/>
    </row>
    <row r="590" spans="3:12" ht="12.75">
      <c r="C590" s="6"/>
      <c r="G590" s="3"/>
      <c r="I590" s="3"/>
      <c r="L590" s="3"/>
    </row>
    <row r="591" spans="3:12" ht="12.75">
      <c r="C591" s="6"/>
      <c r="G591" s="3"/>
      <c r="I591" s="3"/>
      <c r="L591" s="3"/>
    </row>
    <row r="592" spans="3:12" ht="12.75">
      <c r="C592" s="6"/>
      <c r="G592" s="3"/>
      <c r="I592" s="3"/>
      <c r="L592" s="3"/>
    </row>
    <row r="593" spans="3:12" ht="12.75">
      <c r="C593" s="6"/>
      <c r="G593" s="3"/>
      <c r="I593" s="3"/>
      <c r="L593" s="3"/>
    </row>
    <row r="594" spans="3:12" ht="12.75">
      <c r="C594" s="6"/>
      <c r="G594" s="3"/>
      <c r="I594" s="3"/>
      <c r="L594" s="3"/>
    </row>
    <row r="595" spans="3:12" ht="12.75">
      <c r="C595" s="6"/>
      <c r="G595" s="3"/>
      <c r="I595" s="3"/>
      <c r="L595" s="3"/>
    </row>
    <row r="596" spans="3:12" ht="12.75">
      <c r="C596" s="6"/>
      <c r="G596" s="3"/>
      <c r="I596" s="3"/>
      <c r="L596" s="3"/>
    </row>
    <row r="597" spans="3:12" ht="12.75">
      <c r="C597" s="6"/>
      <c r="G597" s="3"/>
      <c r="I597" s="3"/>
      <c r="L597" s="3"/>
    </row>
    <row r="598" spans="3:12" ht="12.75">
      <c r="C598" s="6"/>
      <c r="G598" s="3"/>
      <c r="I598" s="3"/>
      <c r="L598" s="3"/>
    </row>
    <row r="599" spans="3:12" ht="12.75">
      <c r="C599" s="6"/>
      <c r="G599" s="3"/>
      <c r="I599" s="3"/>
      <c r="L599" s="3"/>
    </row>
    <row r="600" spans="3:12" ht="12.75">
      <c r="C600" s="6"/>
      <c r="G600" s="3"/>
      <c r="I600" s="3"/>
      <c r="L600" s="3"/>
    </row>
    <row r="601" spans="3:12" ht="12.75">
      <c r="C601" s="6"/>
      <c r="G601" s="3"/>
      <c r="I601" s="3"/>
      <c r="L601" s="3"/>
    </row>
    <row r="602" spans="3:12" ht="12.75">
      <c r="C602" s="6"/>
      <c r="G602" s="3"/>
      <c r="I602" s="3"/>
      <c r="L602" s="3"/>
    </row>
    <row r="603" spans="3:12" ht="12.75">
      <c r="C603" s="6"/>
      <c r="G603" s="3"/>
      <c r="I603" s="3"/>
      <c r="L603" s="3"/>
    </row>
    <row r="604" spans="3:12" ht="12.75">
      <c r="C604" s="6"/>
      <c r="G604" s="3"/>
      <c r="I604" s="3"/>
      <c r="L604" s="3"/>
    </row>
    <row r="605" spans="3:12" ht="12.75">
      <c r="C605" s="6"/>
      <c r="G605" s="3"/>
      <c r="I605" s="3"/>
      <c r="L605" s="3"/>
    </row>
    <row r="606" spans="3:12" ht="12.75">
      <c r="C606" s="6"/>
      <c r="G606" s="3"/>
      <c r="I606" s="3"/>
      <c r="L606" s="3"/>
    </row>
    <row r="607" spans="3:12" ht="12.75">
      <c r="C607" s="6"/>
      <c r="G607" s="3"/>
      <c r="I607" s="3"/>
      <c r="L607" s="3"/>
    </row>
    <row r="608" spans="3:12" ht="12.75">
      <c r="C608" s="6"/>
      <c r="G608" s="3"/>
      <c r="I608" s="3"/>
      <c r="L608" s="3"/>
    </row>
    <row r="609" spans="3:12" ht="12.75">
      <c r="C609" s="6"/>
      <c r="G609" s="8"/>
      <c r="I609" s="3"/>
      <c r="L609" s="3"/>
    </row>
    <row r="610" spans="3:12" ht="12.75">
      <c r="C610" s="6"/>
      <c r="G610" s="8"/>
      <c r="I610" s="3"/>
      <c r="L610" s="3"/>
    </row>
    <row r="611" spans="3:12" ht="12.75">
      <c r="C611" s="6"/>
      <c r="G611" s="8"/>
      <c r="I611" s="3"/>
      <c r="L611" s="3"/>
    </row>
    <row r="612" spans="3:12" ht="12.75">
      <c r="C612" s="6"/>
      <c r="G612" s="3"/>
      <c r="I612" s="3"/>
      <c r="L612" s="3"/>
    </row>
    <row r="613" spans="3:12" ht="12.75">
      <c r="C613" s="6"/>
      <c r="G613" s="3"/>
      <c r="I613" s="3"/>
      <c r="L613" s="3"/>
    </row>
    <row r="614" spans="3:12" ht="12.75">
      <c r="C614" s="6"/>
      <c r="G614" s="3"/>
      <c r="I614" s="3"/>
      <c r="L614" s="3"/>
    </row>
    <row r="615" spans="3:12" ht="12.75">
      <c r="C615" s="6"/>
      <c r="G615" s="3"/>
      <c r="I615" s="3"/>
      <c r="L615" s="3"/>
    </row>
    <row r="616" spans="3:12" ht="12.75">
      <c r="C616" s="6"/>
      <c r="G616" s="3"/>
      <c r="I616" s="3"/>
      <c r="L616" s="3"/>
    </row>
    <row r="617" spans="3:12" ht="12.75">
      <c r="C617" s="6"/>
      <c r="G617" s="3"/>
      <c r="I617" s="3"/>
      <c r="L617" s="3"/>
    </row>
    <row r="618" spans="3:12" ht="12.75">
      <c r="C618" s="6"/>
      <c r="G618" s="3"/>
      <c r="I618" s="3"/>
      <c r="L618" s="3"/>
    </row>
  </sheetData>
  <sheetProtection/>
  <mergeCells count="1">
    <mergeCell ref="A6:M6"/>
  </mergeCells>
  <hyperlinks>
    <hyperlink ref="H8" r:id="rId1" display="http://transparencia.uady.mx/sitios/ing/documentos_publicos/2017/Trimestre%20I/Ingresos%20ene%20marzo%202017.pdf"/>
    <hyperlink ref="H9:H191" r:id="rId2" display="http://transparencia.uady.mx/sitios/ing/documentos_publicos/2017/Trimestre%20I/Ingresos%20ene%20marzo%202017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</dc:creator>
  <cp:keywords/>
  <dc:description/>
  <cp:lastModifiedBy>Contabilidad</cp:lastModifiedBy>
  <dcterms:created xsi:type="dcterms:W3CDTF">2017-04-07T18:34:04Z</dcterms:created>
  <dcterms:modified xsi:type="dcterms:W3CDTF">2017-06-22T19:16:43Z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