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IX VIAT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137" i="5" l="1"/>
  <c r="D134" i="5"/>
  <c r="D132" i="5"/>
  <c r="D133" i="5"/>
  <c r="D117" i="5" l="1"/>
  <c r="D119" i="5"/>
  <c r="D114" i="5"/>
  <c r="D112" i="5"/>
  <c r="D113" i="5"/>
  <c r="D111" i="5"/>
  <c r="D110" i="5" l="1"/>
  <c r="AB84" i="1" l="1"/>
  <c r="D108" i="5"/>
  <c r="D107" i="5"/>
  <c r="D106" i="5"/>
  <c r="D105" i="5"/>
  <c r="D104" i="5"/>
  <c r="D103" i="5"/>
  <c r="D102" i="5"/>
  <c r="D101" i="5"/>
  <c r="D100" i="5"/>
  <c r="D98" i="5"/>
  <c r="D97" i="5"/>
  <c r="D96" i="5"/>
  <c r="D94" i="5" l="1"/>
  <c r="D93" i="5"/>
</calcChain>
</file>

<file path=xl/sharedStrings.xml><?xml version="1.0" encoding="utf-8"?>
<sst xmlns="http://schemas.openxmlformats.org/spreadsheetml/2006/main" count="2464" uniqueCount="554">
  <si>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</si>
  <si>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</si>
  <si>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</si>
  <si>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</si>
  <si>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</si>
  <si>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</si>
  <si>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</si>
  <si>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</si>
  <si>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</si>
  <si>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</si>
  <si>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</si>
  <si>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</si>
  <si>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</si>
  <si>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</si>
  <si>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</si>
  <si>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</si>
  <si>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</si>
  <si>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</si>
  <si>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</si>
  <si>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</si>
  <si>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</si>
  <si>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</si>
  <si>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</si>
  <si>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</si>
  <si>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</si>
  <si>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</si>
  <si>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</si>
  <si>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</si>
  <si>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</si>
  <si>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</si>
  <si>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</si>
  <si>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</si>
  <si>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</si>
  <si>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</si>
  <si>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</si>
  <si>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</si>
  <si>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</si>
  <si>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</si>
  <si>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</si>
  <si>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</si>
  <si>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</si>
  <si>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</si>
  <si>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</si>
  <si>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</si>
  <si>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</si>
  <si>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</si>
  <si>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</si>
  <si>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</si>
  <si>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</si>
  <si>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</si>
  <si>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</si>
  <si>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</si>
  <si>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</si>
  <si>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</si>
  <si>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</si>
  <si>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</si>
  <si>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</si>
  <si>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</si>
  <si>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</si>
  <si>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</si>
  <si>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</si>
  <si>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</si>
  <si>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</si>
  <si>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</si>
  <si>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</si>
  <si>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</si>
  <si>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</si>
  <si>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</si>
  <si>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</si>
  <si>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</si>
  <si>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</si>
  <si>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</si>
  <si>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</si>
  <si>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</si>
  <si>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</si>
  <si>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</si>
  <si>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</si>
  <si>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</si>
  <si>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</si>
  <si>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</si>
  <si>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</si>
  <si>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</si>
  <si>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</si>
  <si>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</si>
  <si>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</si>
  <si>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</si>
  <si>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</si>
  <si>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</si>
  <si>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</si>
  <si>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</si>
  <si>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</si>
  <si>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</si>
  <si>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</si>
  <si>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</si>
  <si>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</si>
  <si>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</si>
  <si>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</si>
  <si>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</si>
  <si>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</si>
  <si>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</si>
  <si>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</si>
  <si>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</si>
  <si>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</si>
  <si>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</si>
  <si>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</si>
  <si>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</si>
  <si>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</si>
  <si>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</si>
  <si>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</si>
  <si>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</si>
  <si>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</si>
  <si>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</si>
  <si>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</si>
  <si>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</si>
  <si>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Contabilidad de la Facultad de Medicina Veterinaria y Zootecnia</t>
  </si>
  <si>
    <t>5.1.3.7.5</t>
  </si>
  <si>
    <t>Viáticos en el país (alimentación)</t>
  </si>
  <si>
    <t>Viáticos en el país (hospedaje)</t>
  </si>
  <si>
    <t>Viáticos en el país (trasportación)</t>
  </si>
  <si>
    <t>Prof.Investigador Tit. C T.C</t>
  </si>
  <si>
    <t>Jacinto Alfonso</t>
  </si>
  <si>
    <t>Aguilar</t>
  </si>
  <si>
    <t>Perera</t>
  </si>
  <si>
    <t>Asistencia a reunión para presentar trabajos</t>
  </si>
  <si>
    <t>México</t>
  </si>
  <si>
    <t>Yucatán</t>
  </si>
  <si>
    <t>Mérida</t>
  </si>
  <si>
    <t>Colombia</t>
  </si>
  <si>
    <t>San Andrés</t>
  </si>
  <si>
    <t>Presentación de trabajos y participación como coordinador de evaluaciones en 71 Congreso del Gulf and Caribbean Fisheries Institute</t>
  </si>
  <si>
    <t>5.1.3.7.6</t>
  </si>
  <si>
    <t>Viáticos en el extranjero (alimentación)</t>
  </si>
  <si>
    <t>Viáticos en el extranjero (hospedaje)</t>
  </si>
  <si>
    <t>Viáticos en el extranjero (trasportación)</t>
  </si>
  <si>
    <t>Prof Carrera ES Asociado D TC</t>
  </si>
  <si>
    <t>Raul Enrique</t>
  </si>
  <si>
    <t>Díaz</t>
  </si>
  <si>
    <t>Gamboa</t>
  </si>
  <si>
    <t>Practica de campo por la asignatura Ecologia de Mamiferos Marinos</t>
  </si>
  <si>
    <t>Quintana Roo</t>
  </si>
  <si>
    <t>Chetumal, Cancún y Tulúm</t>
  </si>
  <si>
    <t>Se reforzarán contenidos en manejo y conservación de mamíferos marinos</t>
  </si>
  <si>
    <t>Prof.Investigador Tit. A T.C</t>
  </si>
  <si>
    <t xml:space="preserve">Gaspar Roman </t>
  </si>
  <si>
    <t>Poot</t>
  </si>
  <si>
    <t>López</t>
  </si>
  <si>
    <t>Practica de campo por la asignatura Economia de Recursos Acuaticos grupos A y B</t>
  </si>
  <si>
    <t>Mahahual</t>
  </si>
  <si>
    <t>Realizar estimación económica de los sistemas arrecifales y sus servicios a través de encuestas</t>
  </si>
  <si>
    <t>Prof.Asignatura Ens-Superior B</t>
  </si>
  <si>
    <t>Harold</t>
  </si>
  <si>
    <t>Villegas</t>
  </si>
  <si>
    <t>Hernández</t>
  </si>
  <si>
    <t>Practica de campo por la asignatura Biologia Pesquera grupo A</t>
  </si>
  <si>
    <t>Chelem</t>
  </si>
  <si>
    <t>Análisis exploratorio de datos de captura para estimación de parámetros poblacionales de pesca</t>
  </si>
  <si>
    <t>José Salvador</t>
  </si>
  <si>
    <t>Flores</t>
  </si>
  <si>
    <t>Guido</t>
  </si>
  <si>
    <t>Supervisar avances del Proyecto Tierra II</t>
  </si>
  <si>
    <t>Cancún</t>
  </si>
  <si>
    <t>Visita de campo para supervisar el cumplimiento de medidas ambientales y tomar fotografías de la evidencia de avance de la obra</t>
  </si>
  <si>
    <t>Prof Carrera ES Titular C TC</t>
  </si>
  <si>
    <t>Ileana</t>
  </si>
  <si>
    <t>Ortegón</t>
  </si>
  <si>
    <t>Aznar</t>
  </si>
  <si>
    <t>Progreso, Chelem, Chuburná y Sisal</t>
  </si>
  <si>
    <t>Salida de campo del curso de educación contínua Métodos de investigación y técnicas de navegación en ambientes marinos</t>
  </si>
  <si>
    <t>Obtner habilidades para realizar la metodología adecuada para la navegación</t>
  </si>
  <si>
    <t>Jorge</t>
  </si>
  <si>
    <t>Cetz</t>
  </si>
  <si>
    <t>Iuit</t>
  </si>
  <si>
    <t>Practica de campo por la asignatura fitopatologia</t>
  </si>
  <si>
    <t>Peto, Tzucacab, Muna, Xul</t>
  </si>
  <si>
    <t>Diagnosticar de manera precisa causal de enfermedades en cultivos tropicales</t>
  </si>
  <si>
    <t>Asistencia a foro Regional de Aprovechamiento e Innovación de Agricultura</t>
  </si>
  <si>
    <t>Campeche</t>
  </si>
  <si>
    <t>Champotón</t>
  </si>
  <si>
    <t>Participar como ponente en conferencia magistral</t>
  </si>
  <si>
    <t>José Chavier</t>
  </si>
  <si>
    <t>De Araujo</t>
  </si>
  <si>
    <t>Freitas</t>
  </si>
  <si>
    <t>Asistencia a la CLX Asamblea de AMEFMVZ</t>
  </si>
  <si>
    <t>Nuevo León</t>
  </si>
  <si>
    <t>Escobedo</t>
  </si>
  <si>
    <t>Asistencia a Asamblea de la Asociación Mexicana de Escuelas y Facultades de Medicina veterinaria y Zootecnia</t>
  </si>
  <si>
    <t>Luis</t>
  </si>
  <si>
    <t>Ramírez</t>
  </si>
  <si>
    <t>Y Avilés</t>
  </si>
  <si>
    <t>Practica de campo por la asignatura Nutrición de Cultivos</t>
  </si>
  <si>
    <t>Peto, Tzucacab y Valle del Sur</t>
  </si>
  <si>
    <t>Identificar deficiencias nutricionales en cultivos básicos y manejo de la nutrición</t>
  </si>
  <si>
    <t>Invitado</t>
  </si>
  <si>
    <t>Karla Irina</t>
  </si>
  <si>
    <t xml:space="preserve">Kat </t>
  </si>
  <si>
    <t>Ramos</t>
  </si>
  <si>
    <t>Invitada a dar clases en la especialidad de patología</t>
  </si>
  <si>
    <t>Ciudad de México</t>
  </si>
  <si>
    <t>Impartir clases en la especialidad de patologia en el hospital de perros y gatos de la F.M.V.Z</t>
  </si>
  <si>
    <t>Prof.Investigador Tit. B T.C</t>
  </si>
  <si>
    <t xml:space="preserve">Héctor </t>
  </si>
  <si>
    <t>Estrada</t>
  </si>
  <si>
    <t>Medina</t>
  </si>
  <si>
    <t xml:space="preserve">Realizar trabajo de campo </t>
  </si>
  <si>
    <t>Xaya</t>
  </si>
  <si>
    <t>Relizar muestreos y colectas de tejidos vegetales</t>
  </si>
  <si>
    <t>Prof.Asignatura Ens-Superior A</t>
  </si>
  <si>
    <t>William Martín</t>
  </si>
  <si>
    <t xml:space="preserve">Escamilla </t>
  </si>
  <si>
    <t>Salida de campo para realizar trabajo experimental</t>
  </si>
  <si>
    <t>Evaluación de un método de aturdimiento para pavos</t>
  </si>
  <si>
    <t>Armín Nazario</t>
  </si>
  <si>
    <t>Tuz</t>
  </si>
  <si>
    <t>Sulub</t>
  </si>
  <si>
    <t>Practica de campo por la asignatura Legislación Ambiental Grupo A</t>
  </si>
  <si>
    <t>Xcalak</t>
  </si>
  <si>
    <t>Realizar evaluación en materia de legislación ambiental</t>
  </si>
  <si>
    <t>Practica de campo por la asignatura Malacología</t>
  </si>
  <si>
    <t>Cozumel</t>
  </si>
  <si>
    <t>Realizar muestreos en sitios marinos con arrecifes</t>
  </si>
  <si>
    <t>América</t>
  </si>
  <si>
    <t>Pech</t>
  </si>
  <si>
    <t>y Aké</t>
  </si>
  <si>
    <t>Practica de campo por la asignatura Plagas en agroecosistemas tropicales</t>
  </si>
  <si>
    <t>Peto, Tzucacab, Oxkutzcab</t>
  </si>
  <si>
    <t>realizar muestreo de material de laboratorio</t>
  </si>
  <si>
    <t>Wilbert</t>
  </si>
  <si>
    <t>Trejo</t>
  </si>
  <si>
    <t>Lizama</t>
  </si>
  <si>
    <t>Practica de campo por la asignatura Integración de la Producción Animal en Agroecosistemas</t>
  </si>
  <si>
    <t>Xpujin</t>
  </si>
  <si>
    <t>Visitar productores</t>
  </si>
  <si>
    <t>Carlos</t>
  </si>
  <si>
    <t>González</t>
  </si>
  <si>
    <t>Salas</t>
  </si>
  <si>
    <t>Practica de campo por la asignatura Ictiologia Marina Grupo A</t>
  </si>
  <si>
    <t>Observar e identificar especies de peces</t>
  </si>
  <si>
    <t>Practica de campo por la asignatura Ecologia de Arrecifes Coralinos Grupo A</t>
  </si>
  <si>
    <t>Analisis de la composición y estructura del ensamblaje de peces arrecifales</t>
  </si>
  <si>
    <t>Asistencia a Olimpiada internacional de biologia</t>
  </si>
  <si>
    <t>capacitacion de la alumna Ma. Del Carmen Uch Alejos</t>
  </si>
  <si>
    <t>ALUMNA</t>
  </si>
  <si>
    <t>María del Carmen</t>
  </si>
  <si>
    <t>Uch</t>
  </si>
  <si>
    <t>Alejos</t>
  </si>
  <si>
    <t>Prof. Carrera ES. Asociado D  T.C.</t>
  </si>
  <si>
    <t>Acevedo</t>
  </si>
  <si>
    <t>Arcique</t>
  </si>
  <si>
    <t>Asistencia al Curso de Ventilación Mecánica durante la Anestesia</t>
  </si>
  <si>
    <t>Estado de México</t>
  </si>
  <si>
    <t>Toluca</t>
  </si>
  <si>
    <t>Asistencia a Curso Teórico Práctico</t>
  </si>
  <si>
    <t>Técnico Académico Titular B</t>
  </si>
  <si>
    <t>Sauri</t>
  </si>
  <si>
    <t>Arceo</t>
  </si>
  <si>
    <t>Asistencia a curso de Cirugía en Traumatologia y Ortopedia</t>
  </si>
  <si>
    <t>Cuba</t>
  </si>
  <si>
    <t>La Habana</t>
  </si>
  <si>
    <t>Asistencia a curso postgrado de la Universidad Agraria de la Habana</t>
  </si>
  <si>
    <t>Francisco Javier</t>
  </si>
  <si>
    <t>Solorio</t>
  </si>
  <si>
    <t>Sánchez</t>
  </si>
  <si>
    <t>Asistencia a curso de capacitacion para ganaderos</t>
  </si>
  <si>
    <t>Rancho Hobonil</t>
  </si>
  <si>
    <t>Impartir curso a ganaderos</t>
  </si>
  <si>
    <t>Luis Alberto</t>
  </si>
  <si>
    <t>Rosado</t>
  </si>
  <si>
    <t>Espinosa</t>
  </si>
  <si>
    <t>Practica de campo por la asignatura Protistas, Algas y Hongos Grupo A</t>
  </si>
  <si>
    <t>San Felipe</t>
  </si>
  <si>
    <t>Que los estudiantes aprendan diferentes técnicas de colecta de algas</t>
  </si>
  <si>
    <t>Practica de campo por la asignatura Manejo fitosanitario post Cosecha</t>
  </si>
  <si>
    <t>Practica de campo por la asignatura Agroecosistemas diversificados</t>
  </si>
  <si>
    <t>Muna</t>
  </si>
  <si>
    <t>Mocochá</t>
  </si>
  <si>
    <t>Identificar las prácticas de manejo agronómico de espeies</t>
  </si>
  <si>
    <t>Identificar manejo precosecha en la calidad de chile xkat iik</t>
  </si>
  <si>
    <t>María del Sagrario</t>
  </si>
  <si>
    <t>Gordillo</t>
  </si>
  <si>
    <t>Tinoco</t>
  </si>
  <si>
    <t>Practica de campo por la asignatura Diseño y gestión de Proyectos Productivos</t>
  </si>
  <si>
    <t>Kinchil</t>
  </si>
  <si>
    <t>Identificación de plantación no maderable</t>
  </si>
  <si>
    <t>Practica de campo por la asignatura Aspectos Reproductivos de Organismos Arrecifales</t>
  </si>
  <si>
    <t>Identificación de comunidad de nuevos organismos reclutas</t>
  </si>
  <si>
    <t xml:space="preserve">Jesús Martín </t>
  </si>
  <si>
    <t>Kantún</t>
  </si>
  <si>
    <t>Balam</t>
  </si>
  <si>
    <t>Practica de campo por la asignatura Desarrollo Sustentablde</t>
  </si>
  <si>
    <t>Maní</t>
  </si>
  <si>
    <t>visita de trabajo con sistemas de producción sustentables</t>
  </si>
  <si>
    <t>Juan</t>
  </si>
  <si>
    <t xml:space="preserve">Tún </t>
  </si>
  <si>
    <t>Garrido</t>
  </si>
  <si>
    <t>Practica de campo por la asignatura Espermatofitas grupo A</t>
  </si>
  <si>
    <t>Río Lagartos</t>
  </si>
  <si>
    <t>colecta de ejemplares de espermatofitas</t>
  </si>
  <si>
    <t>Prof.Investigador Asoc. C T.C</t>
  </si>
  <si>
    <t>Juan Pablo</t>
  </si>
  <si>
    <t>Pinzón</t>
  </si>
  <si>
    <t>Esquivel</t>
  </si>
  <si>
    <t>Practica de campo por la asignatura Virus, Bacterias y Archaea grupo B</t>
  </si>
  <si>
    <t>Celestún</t>
  </si>
  <si>
    <t>obtener muestras biológicas de bacterias y arqueas</t>
  </si>
  <si>
    <t>Silvia</t>
  </si>
  <si>
    <t>Betancourt</t>
  </si>
  <si>
    <t>Practica de campo por la asignatura Vertebrados grupo B</t>
  </si>
  <si>
    <t>Observación y registro de vertebrados terrestres</t>
  </si>
  <si>
    <t>Juan Bautista</t>
  </si>
  <si>
    <t>Chablé</t>
  </si>
  <si>
    <t>Santos</t>
  </si>
  <si>
    <t>Practica de campo por la asignatura Vertebrados grupo A</t>
  </si>
  <si>
    <t>Se aplicaron diversas técnicas de estudio para registro y captura de vertebrados</t>
  </si>
  <si>
    <t>Juan Javier</t>
  </si>
  <si>
    <t>Ortíz</t>
  </si>
  <si>
    <t>Practica de campo por la asignatura espermatifitas grupo B</t>
  </si>
  <si>
    <t>Identificar en campo las plantas más representativas de la selva y sabana</t>
  </si>
  <si>
    <t>5.1.3.7.2</t>
  </si>
  <si>
    <t>Pasajes terrestres</t>
  </si>
  <si>
    <t>Salida de campo por proyecto de investigación</t>
  </si>
  <si>
    <t>Muna, Espita y Dzidzantun</t>
  </si>
  <si>
    <t>Muestreo y Colecta de Polinizadores</t>
  </si>
  <si>
    <t>Biiniza</t>
  </si>
  <si>
    <t>Pérez</t>
  </si>
  <si>
    <t>Niño</t>
  </si>
  <si>
    <t>Fernando</t>
  </si>
  <si>
    <t>Fleites</t>
  </si>
  <si>
    <t>Ayil</t>
  </si>
  <si>
    <t>Colecta de meliponinos, proyecto estudiante de doctorado de Halle Alemania</t>
  </si>
  <si>
    <t>Paraiso, Maxcanú</t>
  </si>
  <si>
    <t>Colecta de diferentes especies de meliponinos</t>
  </si>
  <si>
    <t>http://www.transparencia.uady.mx/sitios/vete/documentos_publicos/2019/FRACC.%20IX.%20VI%C3%81TICOS/1ER%20TRIMESTRE/EVIDENCIA%20I.P.%20FEBRERO/PD-114.PDF</t>
  </si>
  <si>
    <t>http://www.transparencia.uady.mx/sitios/vete/documentos_publicos/2019/FRACC.%20IX.%20VI%C3%81TICOS/1ER%20TRIMESTRE/EVIDENCIA%20I.P.%20FEBRERO/PD-115.1.PDF</t>
  </si>
  <si>
    <t>http://www.transparencia.uady.mx/sitios/vete/documentos_publicos/2019/FRACC.%20IX.%20VI%C3%81TICOS/1ER%20TRIMESTRE/EVIDENCIA%20I.P.%20FEBRERO/PD-115.2.PDF</t>
  </si>
  <si>
    <t>http://www.transparencia.uady.mx/sitios/vete/documentos_publicos/2019/FRACC.%20IX.%20VI%C3%81TICOS/1ER%20TRIMESTRE/EVIDENCIA%20I.P.%20FEBRERO/PD-115.3.PDF</t>
  </si>
  <si>
    <t>http://www.transparencia.uady.mx/sitios/vete/documentos_publicos/2019/FRACC.%20IX.%20VI%C3%81TICOS/1ER%20TRIMESTRE/EVIDENCIA%20I.P.%20FEBRERO/PD-115.4.PDF</t>
  </si>
  <si>
    <t>http://www.transparencia.uady.mx/sitios/vete/documentos_publicos/2019/FRACC.%20IX.%20VI%C3%81TICOS/1ER%20TRIMESTRE/EVIDENCIA%20I.P.%20FEBRERO/PD-115.5.PDF</t>
  </si>
  <si>
    <t>http://www.transparencia.uady.mx/sitios/vete/documentos_publicos/2019/FRACC.%20IX.%20VI%C3%81TICOS/1ER%20TRIMESTRE/EVIDENCIA%20I.P.%20FEBRERO/PD-129.1.PDF</t>
  </si>
  <si>
    <t>http://www.transparencia.uady.mx/sitios/vete/documentos_publicos/2019/FRACC.%20IX.%20VI%C3%81TICOS/1ER%20TRIMESTRE/EVIDENCIA%20I.P.%20FEBRERO/PD-129.2.PDF</t>
  </si>
  <si>
    <t>http://www.transparencia.uady.mx/sitios/vete/documentos_publicos/2019/FRACC.%20IX.%20VI%C3%81TICOS/1ER%20TRIMESTRE/EVIDENCIA%20I.P.%20FEBRERO/PD-180.1.PDF</t>
  </si>
  <si>
    <t>http://www.transparencia.uady.mx/sitios/vete/documentos_publicos/2019/FRACC.%20IX.%20VI%C3%81TICOS/1ER%20TRIMESTRE/EVIDENCIA%20I.P.%20FEBRERO/PD-180.2.PDF</t>
  </si>
  <si>
    <t>http://www.transparencia.uady.mx/sitios/vete/documentos_publicos/2019/FRACC.%20IX.%20VI%C3%81TICOS/1ER%20TRIMESTRE/EVIDENCIA%20I.P.%20FEBRERO/PD-182.PDF</t>
  </si>
  <si>
    <t>http://www.transparencia.uady.mx/sitios/vete/documentos_publicos/2019/FRACC.%20IX.%20VI%C3%81TICOS/1ER%20TRIMESTRE/EVIDENCIA%20I.P.%20FEBRERO/PD-183.PDF</t>
  </si>
  <si>
    <t>http://www.transparencia.uady.mx/sitios/vete/documentos_publicos/2019/FRACC.%20IX.%20VI%C3%81TICOS/1ER%20TRIMESTRE/EVIDENCIA%20I.P.%20FEBRERO/PD-184.1.PDF</t>
  </si>
  <si>
    <t>http://www.transparencia.uady.mx/sitios/vete/documentos_publicos/2019/FRACC.%20IX.%20VI%C3%81TICOS/1ER%20TRIMESTRE/EVIDENCIA%20I.P.%20FEBRERO/PD-184.2.PDF</t>
  </si>
  <si>
    <t>http://www.transparencia.uady.mx/sitios/vete/documentos_publicos/2019/FRACC.%20IX.%20VI%C3%81TICOS/1ER%20TRIMESTRE/EVIDENCIA%20I.P.%20FEBRERO/PD-186.PDF</t>
  </si>
  <si>
    <t>http://www.transparencia.uady.mx/sitios/vete/documentos_publicos/2019/FRACC.%20IX.%20VI%C3%81TICOS/1ER%20TRIMESTRE/EVIDENCIA%20I.P.%20FEBRERO/PD-187.PDF</t>
  </si>
  <si>
    <t>http://www.transparencia.uady.mx/sitios/vete/documentos_publicos/2019/FRACC.%20IX.%20VI%C3%81TICOS/1ER%20TRIMESTRE/EVIDENCIA%20I.P.%20FEBRERO/PD-188.PDF</t>
  </si>
  <si>
    <t>http://www.transparencia.uady.mx/sitios/vete/documentos_publicos/2019/FRACC.%20IX.%20VI%C3%81TICOS/1ER%20TRIMESTRE/EVIDENCIA%20I.P.%20FEBRERO/PD-189.PDF</t>
  </si>
  <si>
    <t>http://www.transparencia.uady.mx/sitios/vete/documentos_publicos/2019/FRACC.%20IX.%20VI%C3%81TICOS/1ER%20TRIMESTRE/EVIDENCIA%20I.P.%20FEBRERO/PD-190.PDF</t>
  </si>
  <si>
    <t>http://www.transparencia.uady.mx/sitios/vete/documentos_publicos/2019/FRACC.%20IX.%20VI%C3%81TICOS/1ER%20TRIMESTRE/EVIDENCIA%20I.P.%20ENERO/PD-137.PDF</t>
  </si>
  <si>
    <t>http://www.transparencia.uady.mx/sitios/vete/documentos_publicos/2019/FRACC.%20IX.%20VI%C3%81TICOS/1ER%20TRIMESTRE/EVIDENCIA%20I.P.%20ENERO/PD-139.PDF</t>
  </si>
  <si>
    <t>http://www.transparencia.uady.mx/sitios/vete/documentos_publicos/2019/FRACC.%20IX.%20VI%C3%81TICOS/1ER%20TRIMESTRE/EVIDENCIA%20I.P.%20ENERO/PD-147.PDF</t>
  </si>
  <si>
    <t>http://www.transparencia.uady.mx/sitios/vete/documentos_publicos/2019/FRACC.%20IX.%20VI%C3%81TICOS/1ER%20TRIMESTRE/EVIDENCIA%20I.P.%20ENERO/PD-31.PDF</t>
  </si>
  <si>
    <t>http://www.transparencia.uady.mx/sitios/vete/documentos_publicos/2019/FRACC.%20IX.%20VI%C3%81TICOS/1ER%20TRIMESTRE/EVIDENCIA%20I.P.%20ENERO/PD-32.PDF</t>
  </si>
  <si>
    <t>http://www.transparencia.uady.mx/sitios/vete/documentos_publicos/2019/FRACC.%20IX.%20VI%C3%81TICOS/1ER%20TRIMESTRE/EVIDENCIA%20I.P.%20ENERO/PD-33.PDF</t>
  </si>
  <si>
    <t>http://www.transparencia.uady.mx/sitios/vete/documentos_publicos/2019/FRACC.%20IX.%20VI%C3%81TICOS/1ER%20TRIMESTRE/EVIDENCIA%20I.P.%20ENERO/PD-34.PDF</t>
  </si>
  <si>
    <t>http://www.transparencia.uady.mx/sitios/vete/documentos_publicos/2019/FRACC.%20IX.%20VI%C3%81TICOS/1ER%20TRIMESTRE/EVIDENCIA%20I.P.%20ENERO/PD-35.PDF</t>
  </si>
  <si>
    <t>http://www.transparencia.uady.mx/sitios/vete/documentos_publicos/2019/FRACC.%20IX.%20VI%C3%81TICOS/1ER%20TRIMESTRE/EVIDENCIA%20I.P.%20ENERO/PD-36.PDF</t>
  </si>
  <si>
    <t>http://www.transparencia.uady.mx/sitios/vete/documentos_publicos/2019/FRACC.%20IX.%20VI%C3%81TICOS/1ER%20TRIMESTRE/EVIDENCIA%20I.P.%20ENERO/PD-37.PDF</t>
  </si>
  <si>
    <t>http://www.transparencia.uady.mx/sitios/vete/documentos_publicos/2019/FRACC.%20IX.%20VI%C3%81TICOS/1ER%20TRIMESTRE/EVIDENCIA%20I.P.%20ENERO/PD-43.PDF</t>
  </si>
  <si>
    <t>http://www.transparencia.uady.mx/sitios/vete/documentos_publicos/2019/FRACC.%20IX.%20VI%C3%81TICOS/1ER%20TRIMESTRE/EVIDENCIA%20I.P.%20ENERO/PD-54.1.PDF</t>
  </si>
  <si>
    <t>http://www.transparencia.uady.mx/sitios/vete/documentos_publicos/2019/FRACC.%20IX.%20VI%C3%81TICOS/1ER%20TRIMESTRE/EVIDENCIA%20I.P.%20ENERO/PD-54.2.PDF</t>
  </si>
  <si>
    <t>http://www.transparencia.uady.mx/sitios/vete/documentos_publicos/2019/FRACC.%20IX.%20VI%C3%81TICOS/1ER%20TRIMESTRE/EVIDENCIA%20I.P.%20ENERO/PD-57.1.PDF</t>
  </si>
  <si>
    <t>http://www.transparencia.uady.mx/sitios/vete/documentos_publicos/2019/FRACC.%20IX.%20VI%C3%81TICOS/1ER%20TRIMESTRE/EVIDENCIA%20I.P.%20ENERO/PD-57.2.PDF</t>
  </si>
  <si>
    <t>http://www.transparencia.uady.mx/sitios/vete/documentos_publicos/2019/FRACC.%20IX.%20VI%C3%81TICOS/1ER%20TRIMESTRE/EVIDENCIA%20I.P.%20ENERO/PD-71.PDF</t>
  </si>
  <si>
    <t>http://www.transparencia.uady.mx/sitios/vete/documentos_publicos/2019/FRACC.%20IX.%20VI%C3%81TICOS/1ER%20TRIMESTRE/EVIDENCIA%20I.P.%20ENERO/PD-76.PDF</t>
  </si>
  <si>
    <t>http://www.transparencia.uady.mx/sitios/vete/documentos_publicos/2019/FRACC.%20IX.%20VI%C3%81TICOS/1ER%20TRIMESTRE/EVIDENCIA%20I.P.%20ENERO/PD-82.1.PDF</t>
  </si>
  <si>
    <t>http://www.transparencia.uady.mx/sitios/vete/documentos_publicos/2019/FRACC.%20IX.%20VI%C3%81TICOS/1ER%20TRIMESTRE/EVIDENCIA%20I.P.%20ENERO/PD-82.2.PDF</t>
  </si>
  <si>
    <t>http://www.transparencia.uady.mx/sitios/vete/documentos_publicos/2019/FRACC.%20IX.%20VI%C3%81TICOS/1ER%20TRIMESTRE/EVIDENCIA%20I.P.%20ENERO/PD-88.PDF</t>
  </si>
  <si>
    <t>http://www.transparencia.uady.mx/sitios/vete/documentos_publicos/2019/FRACC.%20IX.%20VI%C3%81TICOS/1ER%20TRIMESTRE/EVIDENCIA%20I.P.%20ENERO/PD-97.1.PDF</t>
  </si>
  <si>
    <t>http://www.transparencia.uady.mx/sitios/vete/documentos_publicos/2019/FRACC.%20IX.%20VI%C3%81TICOS/1ER%20TRIMESTRE/EVIDENCIA%20I.P.%20ENERO/PD-97.2.PDF</t>
  </si>
  <si>
    <t>http://www.transparencia.uady.mx/sitios/vete/documentos_publicos/2019/FRACC.%20IX.%20VI%C3%81TICOS/1ER%20TRIMESTRE/EVIDENCIA%20I.P.%20ENERO/PD-98.1.PDF</t>
  </si>
  <si>
    <t>http://www.transparencia.uady.mx/sitios/vete/documentos_publicos/2019/FRACC.%20IX.%20VI%C3%81TICOS/1ER%20TRIMESTRE/EVIDENCIA%20I.P.%20ENERO/PD-98.2.PDF</t>
  </si>
  <si>
    <t>Comisionado de la salida de campo</t>
  </si>
  <si>
    <t>Colaborador en el proyecto</t>
  </si>
  <si>
    <t>Muestreo y colecta de ejemplares</t>
  </si>
  <si>
    <t>Recolección de material y revisión de parcelas</t>
  </si>
  <si>
    <t>Tzucacab, Oxcutzcab, Santa Elena y Muna</t>
  </si>
  <si>
    <t>http://www.transparencia.uady.mx/sitios/vete/documentos_publicos/2019/FRACC.%20IX.%20VI%C3%81TICOS/1ER%20TRIMESTRE/EVIDENCIA%20I.P.%20FEBRERO/PD-114%20(2).PDF</t>
  </si>
  <si>
    <t xml:space="preserve">Julieta </t>
  </si>
  <si>
    <t>Chan</t>
  </si>
  <si>
    <t>Campos</t>
  </si>
  <si>
    <t>Recorrido de parcelas para investigación del Proyecto</t>
  </si>
  <si>
    <t xml:space="preserve">Mani, Peto, Tekax, Oxcutzcab, Campeche, Temozón, Santa Clara, Santa Elena </t>
  </si>
  <si>
    <t>Búsqueda de parcelas de diferentes cultivos agrícolas para llevat los muestreos de las abejas polinizadoras y las solitarias silvestres del proyecto</t>
  </si>
  <si>
    <t>Espita, Dzidznatun, Santa Elena y Muna</t>
  </si>
  <si>
    <t>Muestreo de polinizadores y experimento de polinización</t>
  </si>
  <si>
    <t xml:space="preserve">Tzucacab, Oxcutzcab Y Espita </t>
  </si>
  <si>
    <t>http://www.transparencia.uady.mx/sitios/vete/documentos_publicos/2019/FRACC.%20IX.%20VI%C3%81TICOS/1ER%20TRIMESTRE/EVIDENCIA%20I.P.%20MARZO/PD-162.PDF</t>
  </si>
  <si>
    <t>http://www.transparencia.uady.mx/sitios/vete/documentos_publicos/2019/FRACC.%20IX.%20VI%C3%81TICOS/1ER%20TRIMESTRE/EVIDENCIA%20I.P.%20MARZO/PD-217.PDF</t>
  </si>
  <si>
    <t>http://www.transparencia.uady.mx/sitios/vete/documentos_publicos/2019/FRACC.%20IX.%20VI%C3%81TICOS/1ER%20TRIMESTRE/EVIDENCIA%20I.P.%20MARZO/PD-267.PDF</t>
  </si>
  <si>
    <t>http://www.transparencia.uady.mx/sitios/vete/documentos_publicos/2019/FRACC.%20IX.%20VI%C3%81TICOS/1ER%20TRIMESTRE/EVIDENCIA%20I.P.%20MARZO/PD-268.1.PDF</t>
  </si>
  <si>
    <t>http://www.transparencia.uady.mx/sitios/vete/documentos_publicos/2019/FRACC.%20IX.%20VI%C3%81TICOS/1ER%20TRIMESTRE/EVIDENCIA%20I.P.%20MARZO/PD-268.2.PDF</t>
  </si>
  <si>
    <t>http://www.transparencia.uady.mx/sitios/vete/documentos_publicos/2019/FRACC.%20IX.%20VI%C3%81TICOS/1ER%20TRIMESTRE/EVIDENCIA%20I.P.%20MARZO/PD-268.3.PDF</t>
  </si>
  <si>
    <t>http://www.transparencia.uady.mx/sitios/vete/documentos_publicos/2019/FRACC.%20IX.%20VI%C3%81TICOS/1ER%20TRIMESTRE/EVIDENCIA%20I.P.%20MARZO/PD-269.PDF</t>
  </si>
  <si>
    <t>http://www.transparencia.uady.mx/sitios/vete/documentos_publicos/2019/FRACC.%20IX.%20VI%C3%81TICOS/1ER%20TRIMESTRE/EVIDENCIA%20I.P.%20MARZO/PD-296.PDF</t>
  </si>
  <si>
    <t>http://www.transparencia.uady.mx/sitios/vete/documentos_publicos/2019/FRACC.%20IX.%20VI%C3%81TICOS/1ER%20TRIMESTRE/EVIDENCIA%20I.P.%20MARZO/PD-298.PDF</t>
  </si>
  <si>
    <t>http://www.transparencia.uady.mx/sitios/vete/documentos_publicos/2019/FRACC.%20IX.%20VI%C3%81TICOS/1ER%20TRIMESTRE/EVIDENCIA%20I.P.%20MARZO/PD-299.1.PDF</t>
  </si>
  <si>
    <t>http://www.transparencia.uady.mx/sitios/vete/documentos_publicos/2019/FRACC.%20IX.%20VI%C3%81TICOS/1ER%20TRIMESTRE/EVIDENCIA%20I.P.%20MARZO/PD-299.2.PDF</t>
  </si>
  <si>
    <t>http://www.transparencia.uady.mx/sitios/vete/documentos_publicos/2019/FRACC.%20IX.%20VI%C3%81TICOS/1ER%20TRIMESTRE/EVIDENCIA%20I.P.%20MARZO/PD-300.PDF</t>
  </si>
  <si>
    <t>http://www.transparencia.uady.mx/sitios/vete/documentos_publicos/2019/FRACC.%20IX.%20VI%C3%81TICOS/1ER%20TRIMESTRE/EVIDENCIA%20I.P.%20MARZO/PD-301.PDF</t>
  </si>
  <si>
    <t>http://www.transparencia.uady.mx/sitios/vete/documentos_publicos/2019/FRACC.%20IX.%20VI%C3%81TICOS/1ER%20TRIMESTRE/EVIDENCIA%20I.P.%20MARZO/PD-302.1.PDF</t>
  </si>
  <si>
    <t>http://www.transparencia.uady.mx/sitios/vete/documentos_publicos/2019/FRACC.%20IX.%20VI%C3%81TICOS/1ER%20TRIMESTRE/EVIDENCIA%20I.P.%20MARZO/PD-302.2.PDF</t>
  </si>
  <si>
    <t>http://www.transparencia.uady.mx/sitios/vete/documentos_publicos/2019/FRACC.%20IX.%20VI%C3%81TICOS/1ER%20TRIMESTRE/EVIDENCIA%20I.P.%20MARZO/PD-303.1.PDF</t>
  </si>
  <si>
    <t>http://www.transparencia.uady.mx/sitios/vete/documentos_publicos/2019/FRACC.%20IX.%20VI%C3%81TICOS/1ER%20TRIMESTRE/EVIDENCIA%20I.P.%20MARZO/PD-303.2.PDF</t>
  </si>
  <si>
    <t>http://www.transparencia.uady.mx/sitios/vete/documentos_publicos/2019/FRACC.%20IX.%20VI%C3%81TICOS/1ER%20TRIMESTRE/EVIDENCIA%20I.P.%20MARZO/PD-303.3.PDF</t>
  </si>
  <si>
    <t>http://www.transparencia.uady.mx/sitios/vete/documentos_publicos/2019/FRACC.%20IX.%20VI%C3%81TICOS/1ER%20TRIMESTRE/EVIDENCIA%20I.P.%20MARZO/PD-303.4.PDF</t>
  </si>
  <si>
    <t>http://www.transparencia.uady.mx/sitios/vete/documentos_publicos/2019/FRACC.%20IX.%20VI%C3%81TICOS/1ER%20TRIMESTRE/EVIDENCIA%20I.P.%20MARZO/PD-44.1.PDF</t>
  </si>
  <si>
    <t>http://www.transparencia.uady.mx/sitios/vete/documentos_publicos/2019/FRACC.%20IX.%20VI%C3%81TICOS/1ER%20TRIMESTRE/EVIDENCIA%20I.P.%20MARZO/PD-44.2.PDF</t>
  </si>
  <si>
    <t>http://www.transparencia.uady.mx/sitios/vete/documentos_publicos/2019/FRACC.%20IX.%20VI%C3%81TICOS/1ER%20TRIMESTRE/EVIDENCIA%20I.P.%20MARZO/PD-45.PDF</t>
  </si>
  <si>
    <t>http://www.transparencia.uady.mx/sitios/vete/documentos_publicos/2019/FRACC.%20IX.%20VI%C3%81TICOS/1ER%20TRIMESTRE/EVIDENCIA%20I.P.%20MARZO/PD-86.PDF</t>
  </si>
  <si>
    <t>http://www.transparencia.uady.mx/sitios/vete/documentos_publicos/2019/FRACC.%20IX.%20VI%C3%81TICOS/1ER%20TRIMESTRE/EVIDENCIA%20I.P.%20FEBRERO/PD-74.PDF</t>
  </si>
  <si>
    <t>Espita, Dzidznatun</t>
  </si>
  <si>
    <t>http://www.transparencia.uady.mx/sitios/vete/documentos_publicos/2019/FRACC.%20IX.%20VI%C3%81TICOS/1ER%20TRIMESTRE/EVIDENCIA%20P.D.%201er%20Trim/69%20FACTURAS.PDF</t>
  </si>
  <si>
    <t>http://www.transparencia.uady.mx/sitios/vete/documentos_publicos/2019/FRACC.%20IX.%20VI%C3%81TICOS/1ER%20TRIMESTRE/EVIDENCIA%20P.D.%201er%20Trim/70%20FACTURAS.PDF</t>
  </si>
  <si>
    <t>http://www.transparencia.uady.mx/sitios/vete/documentos_publicos/2019/FRACC.%20IX.%20VI%C3%81TICOS/1ER%20TRIMESTRE/EVIDENCIA%20P.D.%201er%20Trim/71%20FACTURAS.PDF</t>
  </si>
  <si>
    <t>http://www.transparencia.uady.mx/sitios/vete/documentos_publicos/2019/FRACC.%20IX.%20VI%C3%81TICOS/1ER%20TRIMESTRE/EVIDENCIA%20P.D.%201er%20Trim/72%20FACTURAS.PDF</t>
  </si>
  <si>
    <t>http://www.transparencia.uady.mx/sitios/vete/documentos_publicos/2019/FRACC.%20IX.%20VI%C3%81TICOS/1ER%20TRIMESTRE/EVIDENCIA%20P.D.%201er%20Trim/73%20FACTURAS.PDF</t>
  </si>
  <si>
    <t>http://www.transparencia.uady.mx/sitios/vete/documentos_publicos/2019/FRACC.%20IX.%20VI%C3%81TICOS/1ER%20TRIMESTRE/EVIDENCIA%20P.D.%201er%20Trim/74%20FACTURAS.PDF</t>
  </si>
  <si>
    <t>http://www.transparencia.uady.mx/sitios/vete/documentos_publicos/2019/FRACC.%20IX.%20VI%C3%81TICOS/1ER%20TRIMESTRE/EVIDENCIA%20P.D.%201er%20Trim/75%20FACTURAS.PDF</t>
  </si>
  <si>
    <t>http://www.transparencia.uady.mx/sitios/vete/documentos_publicos/2019/FRACC.%20IX.%20VI%C3%81TICOS/1ER%20TRIMESTRE/EVIDENCIA%20P.D.%201er%20Trim/76%20FACTURAS.PDF</t>
  </si>
  <si>
    <t>http://www.transparencia.uady.mx/sitios/vete/documentos_publicos/2019/FRACC.%20IX.%20VI%C3%81TICOS/1ER%20TRIMESTRE/EVIDENCIA%20P.D.%201er%20Trim/69%20INFORME.PDF</t>
  </si>
  <si>
    <t>http://www.transparencia.uady.mx/sitios/vete/documentos_publicos/2019/FRACC.%20IX.%20VI%C3%81TICOS/1ER%20TRIMESTRE/EVIDENCIA%20P.D.%201er%20Trim/70%20INFORME.PDF</t>
  </si>
  <si>
    <t>http://www.transparencia.uady.mx/sitios/vete/documentos_publicos/2019/FRACC.%20IX.%20VI%C3%81TICOS/1ER%20TRIMESTRE/EVIDENCIA%20P.D.%201er%20Trim/71%20INFORME.PDF</t>
  </si>
  <si>
    <t>http://www.transparencia.uady.mx/sitios/vete/documentos_publicos/2019/FRACC.%20IX.%20VI%C3%81TICOS/1ER%20TRIMESTRE/EVIDENCIA%20P.D.%201er%20Trim/72%20INFORME.PDF</t>
  </si>
  <si>
    <t>http://www.transparencia.uady.mx/sitios/vete/documentos_publicos/2019/FRACC.%20IX.%20VI%C3%81TICOS/1ER%20TRIMESTRE/EVIDENCIA%20P.D.%201er%20Trim/73%20INFORME.PDF</t>
  </si>
  <si>
    <t>http://www.transparencia.uady.mx/sitios/vete/documentos_publicos/2019/FRACC.%20IX.%20VI%C3%81TICOS/1ER%20TRIMESTRE/EVIDENCIA%20P.D.%201er%20Trim/74%20INFORME.PDF</t>
  </si>
  <si>
    <t>http://www.transparencia.uady.mx/sitios/vete/documentos_publicos/2019/FRACC.%20IX.%20VI%C3%81TICOS/1ER%20TRIMESTRE/EVIDENCIA%20P.D.%201er%20Trim/75%20INFORME.PDF</t>
  </si>
  <si>
    <t>http://www.transparencia.uady.mx/sitios/vete/documentos_publicos/2019/FRACC.%20IX.%20VI%C3%81TICOS/1ER%20TRIMESTRE/EVIDENCIA%20P.D.%201er%20Trim/76%20INFORME.PDF</t>
  </si>
  <si>
    <t>Abdala</t>
  </si>
  <si>
    <t>Roberts</t>
  </si>
  <si>
    <t>Colecta de semillas y otros muestreos de campo</t>
  </si>
  <si>
    <t>Yucatán, Campeche y Quintana Roo</t>
  </si>
  <si>
    <t>Avistamiento y registro de aves, montaje de modelos artificiales de orugas para la evaluación de herbivoría por aves en la parcela forestal</t>
  </si>
  <si>
    <t xml:space="preserve">Viajes de prospección y colecta de mamíferos, pequeños roedores y murciélagos silvestres </t>
  </si>
  <si>
    <t>Municipios varios</t>
  </si>
  <si>
    <t>http://www.transparencia.uady.mx/sitios/vete/documentos_publicos/2019/FRACC.%20IX.%20VI%C3%81TICOS/1ER%20TRIMESTRE/EVIDENCIA%20P.D.%201er%20Trim/77%20FACTURAS.PDF</t>
  </si>
  <si>
    <t>http://www.transparencia.uady.mx/sitios/vete/documentos_publicos/2019/FRACC.%20IX.%20VI%C3%81TICOS/1ER%20TRIMESTRE/EVIDENCIA%20P.D.%201er%20Trim/78%20FACTURAS.PDF</t>
  </si>
  <si>
    <t>http://www.transparencia.uady.mx/sitios/vete/documentos_publicos/2019/FRACC.%20IX.%20VI%C3%81TICOS/1ER%20TRIMESTRE/EVIDENCIA%20P.D.%201er%20Trim/77%20INFORME.PDF</t>
  </si>
  <si>
    <t>http://www.transparencia.uady.mx/sitios/vete/documentos_publicos/2019/FRACC.%20IX.%20VI%C3%81TICOS/1ER%20TRIMESTRE/EVIDENCIA%20P.D.%201er%20Trim/78%20INFORME.PDF</t>
  </si>
  <si>
    <t xml:space="preserve">Juan </t>
  </si>
  <si>
    <t>Tun</t>
  </si>
  <si>
    <t>Colecta de poblaciones del complejo Tillandsia ionantha</t>
  </si>
  <si>
    <t>Michoacán, Jalisco y Nayarit</t>
  </si>
  <si>
    <t>Colecta de material biológico de Tillandsia, para análisis moleculares y para propagación en jardín botánico</t>
  </si>
  <si>
    <t>5.1.2.6.1</t>
  </si>
  <si>
    <t>Viáticos en el país (gasolina)</t>
  </si>
  <si>
    <t>5.1.3.2.5</t>
  </si>
  <si>
    <t>Viáticos en el país (arrendamiento de equipo de transporte)</t>
  </si>
  <si>
    <t>Pasajes nacional (Aereo)</t>
  </si>
  <si>
    <t>5.1.3.7.1</t>
  </si>
  <si>
    <t>Ortiz</t>
  </si>
  <si>
    <t>Salida de campo a Tamaulipas y Veracruz para recolectar ejemplares del complejo Tillandsia ionantha</t>
  </si>
  <si>
    <t>Tamaulipas y Veracruz</t>
  </si>
  <si>
    <t>Monterrey</t>
  </si>
  <si>
    <t>Guadalajara</t>
  </si>
  <si>
    <t>México,Guadalajada</t>
  </si>
  <si>
    <t>Recolección de plantas para el proyecto sistemática y filogeografía del complejo Tillandsia ionantha</t>
  </si>
  <si>
    <t>http://www.cgdf.uady.mx/download.php?file=aHR0cDovL3RyYW5zcGFyZW5jaWEudWFkeS5teC9jZ2RmL1BhZi83LVBhc2FqZXNZVmlhdGljb3MucGRm</t>
  </si>
  <si>
    <t>Secretaria académica de la Facultad de Medicina Veterinaria y Zootecnia</t>
  </si>
  <si>
    <t>http://www.transparencia.uady.mx/sitios/vete/documentos_publicos/2019/FRACC.%20IX.%20VI%C3%81TICOS/1ER%20TRIMESTRE/EVIDENCIA%20P.D.%201er%20Trim/79%20INFORME.PDF</t>
  </si>
  <si>
    <t>http://www.transparencia.uady.mx/sitios/vete/documentos_publicos/2019/FRACC.%20IX.%20VI%C3%81TICOS/1ER%20TRIMESTRE/EVIDENCIA%20P.D.%201er%20Trim/80%20INFORME.PDF</t>
  </si>
  <si>
    <t>http://www.transparencia.uady.mx/sitios/vete/documentos_publicos/2019/FRACC.%20IX.%20VI%C3%81TICOS/1ER%20TRIMESTRE/EVIDENCIA%20P.D.%201er%20Trim/81%20INFORME.PDF</t>
  </si>
  <si>
    <t>http://www.transparencia.uady.mx/sitios/vete/documentos_publicos/2019/FRACC.%20IX.%20VI%C3%81TICOS/1ER%20TRIMESTRE/EVIDENCIA%20P.D.%201er%20Trim/82%20INFORME.PDF</t>
  </si>
  <si>
    <t>http://www.transparencia.uady.mx/sitios/vete/documentos_publicos/2019/FRACC.%20IX.%20VI%C3%81TICOS/1ER%20TRIMESTRE/EVIDENCIA%20P.D.%201er%20Trim/83%20INFORME.PDF</t>
  </si>
  <si>
    <t>http://www.transparencia.uady.mx/sitios/vete/documentos_publicos/2019/FRACC.%20IX.%20VI%C3%81TICOS/1ER%20TRIMESTRE/EVIDENCIA%20P.D.%201er%20Trim/84%20INFORME.PDF</t>
  </si>
  <si>
    <t>http://www.transparencia.uady.mx/sitios/vete/documentos_publicos/2019/FRACC.%20IX.%20VI%C3%81TICOS/1ER%20TRIMESTRE/EVIDENCIA%20P.D.%201er%20Trim/85%20INFORME.PDF</t>
  </si>
  <si>
    <t>http://www.transparencia.uady.mx/sitios/vete/documentos_publicos/2019/FRACC.%20IX.%20VI%C3%81TICOS/1ER%20TRIMESTRE/EVIDENCIA%20P.D.%201er%20Trim/86%20INFORME.PDF</t>
  </si>
  <si>
    <t>http://www.transparencia.uady.mx/sitios/vete/documentos_publicos/2019/FRACC.%20IX.%20VI%C3%81TICOS/1ER%20TRIMESTRE/EVIDENCIA%20P.D.%201er%20Trim/87%20AUTORIZACION.PDF</t>
  </si>
  <si>
    <t>http://www.transparencia.uady.mx/sitios/vete/documentos_publicos/2019/FRACC.%20IX.%20VI%C3%81TICOS/1ER%20TRIMESTRE/EVIDENCIA%20P.D.%201er%20Trim/88%20INFORME.PDF</t>
  </si>
  <si>
    <t>http://www.transparencia.uady.mx/sitios/vete/documentos_publicos/2019/FRACC.%20IX.%20VI%C3%81TICOS/1ER%20TRIMESTRE/EVIDENCIA%20P.D.%201er%20Trim/89%20INFORME.PDF</t>
  </si>
  <si>
    <t>http://www.transparencia.uady.mx/sitios/vete/documentos_publicos/2019/FRACC.%20IX.%20VI%C3%81TICOS/1ER%20TRIMESTRE/EVIDENCIA%20P.D.%201er%20Trim/90%20INFORME.PDF</t>
  </si>
  <si>
    <t>http://www.transparencia.uady.mx/sitios/vete/documentos_publicos/2019/FRACC.%20IX.%20VI%C3%81TICOS/1ER%20TRIMESTRE/EVIDENCIA%20P.D.%201er%20Trim/79%20FACTURAS.PDF</t>
  </si>
  <si>
    <t>http://www.transparencia.uady.mx/sitios/vete/documentos_publicos/2019/FRACC.%20IX.%20VI%C3%81TICOS/1ER%20TRIMESTRE/EVIDENCIA%20P.D.%201er%20Trim/80%20FACTURAS.PDF</t>
  </si>
  <si>
    <t>http://www.transparencia.uady.mx/sitios/vete/documentos_publicos/2019/FRACC.%20IX.%20VI%C3%81TICOS/1ER%20TRIMESTRE/EVIDENCIA%20P.D.%201er%20Trim/81%20FACTURAS.PDF</t>
  </si>
  <si>
    <t>http://www.transparencia.uady.mx/sitios/vete/documentos_publicos/2019/FRACC.%20IX.%20VI%C3%81TICOS/1ER%20TRIMESTRE/EVIDENCIA%20P.D.%201er%20Trim/82%20FACTURAS.PDF</t>
  </si>
  <si>
    <t>http://www.transparencia.uady.mx/sitios/vete/documentos_publicos/2019/FRACC.%20IX.%20VI%C3%81TICOS/1ER%20TRIMESTRE/EVIDENCIA%20P.D.%201er%20Trim/83%20FACTURAS.PDF</t>
  </si>
  <si>
    <t>http://www.transparencia.uady.mx/sitios/vete/documentos_publicos/2019/FRACC.%20IX.%20VI%C3%81TICOS/1ER%20TRIMESTRE/EVIDENCIA%20P.D.%201er%20Trim/85%20FACTURAS.PDF</t>
  </si>
  <si>
    <t>http://www.transparencia.uady.mx/sitios/vete/documentos_publicos/2019/FRACC.%20IX.%20VI%C3%81TICOS/1ER%20TRIMESTRE/EVIDENCIA%20P.D.%201er%20Trim/87%20FACTURAS.PDF</t>
  </si>
  <si>
    <t>http://www.transparencia.uady.mx/sitios/vete/documentos_publicos/2019/FRACC.%20IX.%20VI%C3%81TICOS/1ER%20TRIMESTRE/EVIDENCIA%20P.D.%201er%20Trim/88%20FACTURAS.PDF</t>
  </si>
  <si>
    <t>http://www.transparencia.uady.mx/sitios/vete/documentos_publicos/2019/FRACC.%20IX.%20VI%C3%81TICOS/1ER%20TRIMESTRE/EVIDENCIA%20P.D.%201er%20Trim/89%20FACTURAS.PDF</t>
  </si>
  <si>
    <t>http://www.transparencia.uady.mx/sitios/vete/documentos_publicos/2019/FRACC.%20IX.%20VI%C3%81TICOS/1ER%20TRIMESTRE/EVIDENCIA%20P.D.%201er%20Trim/90%20FACTURAS.PDF</t>
  </si>
  <si>
    <t>http://www.transparencia.uady.mx/sitios/vete/documentos_publicos/2019/FRACC.%20IX.%20VI%C3%81TICOS/1ER%20TRIMESTRE/EVIDENCIA%20P.D.%201er%20Trim/84%20FACTURA.PDF</t>
  </si>
  <si>
    <t>http://www.transparencia.uady.mx/sitios/vete/documentos_publicos/2019/FRACC.%20IX.%20VI%C3%81TICOS/1ER%20TRIMESTRE/EVIDENCIA%20P.D.%201er%20Trim/86%20FACTURA.PDF</t>
  </si>
  <si>
    <t xml:space="preserve">Teresa de Jesús </t>
  </si>
  <si>
    <t>Quijano</t>
  </si>
  <si>
    <t>Monitoreo de poblaciones de algodones silvestres</t>
  </si>
  <si>
    <t>Sisal y Celestún</t>
  </si>
  <si>
    <t>Iván</t>
  </si>
  <si>
    <t>Rodriguez</t>
  </si>
  <si>
    <t>Vivas</t>
  </si>
  <si>
    <t>Realizar colecta de escarabajos</t>
  </si>
  <si>
    <t>Realizar colecta de escarabajos para bioensayo de toxicidad</t>
  </si>
  <si>
    <t>Tizimin</t>
  </si>
  <si>
    <t>José Carlos</t>
  </si>
  <si>
    <t>Cervera</t>
  </si>
  <si>
    <t>Herrera</t>
  </si>
  <si>
    <t>Medición de fotosíntesis y variables morfológicas del frijol</t>
  </si>
  <si>
    <t>Estados Unidos</t>
  </si>
  <si>
    <t>California</t>
  </si>
  <si>
    <t>San Francisco</t>
  </si>
  <si>
    <t>Pablo Camilo</t>
  </si>
  <si>
    <t>Saide</t>
  </si>
  <si>
    <t>Manrique</t>
  </si>
  <si>
    <t xml:space="preserve">Asistencia a la second BOVA open network meeting en UN-Habitat Headquarters </t>
  </si>
  <si>
    <t>Nairobi</t>
  </si>
  <si>
    <t>Kenia</t>
  </si>
  <si>
    <t xml:space="preserve">Participación en el AMCA 85TH ANNUAL MEETING </t>
  </si>
  <si>
    <t xml:space="preserve">Orlando </t>
  </si>
  <si>
    <t>Florida</t>
  </si>
  <si>
    <t>Barreiro</t>
  </si>
  <si>
    <t>Anuar</t>
  </si>
  <si>
    <t>Reunión en el Centre for Medical Entomology and Vector Management</t>
  </si>
  <si>
    <t>Londres</t>
  </si>
  <si>
    <t>Reino Unido</t>
  </si>
  <si>
    <t>http://www.transparencia.uady.mx/sitios/vete/documentos_publicos/2019/FRACC.%20IX.%20VI%C3%81TICOS/1ER%20TRIMESTRE/EVIDENCIA%20P.D.%201er%20Trim/91%20INFORME.PDF</t>
  </si>
  <si>
    <t>http://www.transparencia.uady.mx/sitios/vete/documentos_publicos/2019/FRACC.%20IX.%20VI%C3%81TICOS/1ER%20TRIMESTRE/EVIDENCIA%20P.D.%201er%20Trim/92%20INFORME.PDF</t>
  </si>
  <si>
    <t>http://www.transparencia.uady.mx/sitios/vete/documentos_publicos/2019/FRACC.%20IX.%20VI%C3%81TICOS/1ER%20TRIMESTRE/EVIDENCIA%20P.D.%201er%20Trim/93%20INFORME.PDF</t>
  </si>
  <si>
    <t>http://www.transparencia.uady.mx/sitios/vete/documentos_publicos/2019/FRACC.%20IX.%20VI%C3%81TICOS/1ER%20TRIMESTRE/EVIDENCIA%20P.D.%201er%20Trim/94%20INFORME.PDF</t>
  </si>
  <si>
    <t>http://www.transparencia.uady.mx/sitios/vete/documentos_publicos/2019/FRACC.%20IX.%20VI%C3%81TICOS/1ER%20TRIMESTRE/EVIDENCIA%20P.D.%201er%20Trim/95%20INFORME.PDF</t>
  </si>
  <si>
    <t>http://www.transparencia.uady.mx/sitios/vete/documentos_publicos/2019/FRACC.%20IX.%20VI%C3%81TICOS/1ER%20TRIMESTRE/EVIDENCIA%20P.D.%201er%20Trim/96%20INFORME.PDF</t>
  </si>
  <si>
    <t>Juan José</t>
  </si>
  <si>
    <t>Jimenez</t>
  </si>
  <si>
    <t>Osornio</t>
  </si>
  <si>
    <t>Toma de datos tesis de Licenciatura</t>
  </si>
  <si>
    <t>Toma de datos tesis de Licenciatura, maestría y otras</t>
  </si>
  <si>
    <t>Varios</t>
  </si>
  <si>
    <t>Visitas a sitios de trabajo con investigadores visitantes</t>
  </si>
  <si>
    <t>Entrega de resultados del proyecto Garrapata-Resistencia Bayer</t>
  </si>
  <si>
    <t>Reunión de trabajo con Investigadores de Texas University y Colorado</t>
  </si>
  <si>
    <t>Platica a ganaderos de resultados obtenidos</t>
  </si>
  <si>
    <t>Toma de datos de producción de huevos y visita a productores</t>
  </si>
  <si>
    <t>Tahdziu</t>
  </si>
  <si>
    <t>http://www.transparencia.uady.mx/sitios/vete/documentos_publicos/2019/FRACC.%20IX.%20VI%C3%81TICOS/1ER%20TRIMESTRE/EVIDENCIA%20P.D.%201er%20Trim/91%20FACTURAS.PDF</t>
  </si>
  <si>
    <t>http://www.transparencia.uady.mx/sitios/vete/documentos_publicos/2019/FRACC.%20IX.%20VI%C3%81TICOS/1ER%20TRIMESTRE/EVIDENCIA%20P.D.%201er%20Trim/92%20FACTURAS.PDF</t>
  </si>
  <si>
    <t>http://www.transparencia.uady.mx/sitios/vete/documentos_publicos/2019/FRACC.%20IX.%20VI%C3%81TICOS/1ER%20TRIMESTRE/EVIDENCIA%20P.D.%201er%20Trim/93%20FACTURAS.PDF</t>
  </si>
  <si>
    <t>http://www.transparencia.uady.mx/sitios/vete/documentos_publicos/2019/FRACC.%20IX.%20VI%C3%81TICOS/1ER%20TRIMESTRE/EVIDENCIA%20P.D.%201er%20Trim/94%20FACTURAS.PDF</t>
  </si>
  <si>
    <t>http://www.transparencia.uady.mx/sitios/vete/documentos_publicos/2019/FRACC.%20IX.%20VI%C3%81TICOS/1ER%20TRIMESTRE/EVIDENCIA%20P.D.%201er%20Trim/95%20FACTURA.PDF</t>
  </si>
  <si>
    <t>http://www.transparencia.uady.mx/sitios/vete/documentos_publicos/2019/FRACC.%20IX.%20VI%C3%81TICOS/1ER%20TRIMESTRE/EVIDENCIA%20P.D.%201er%20Trim/96%20FACTURA.PDF</t>
  </si>
  <si>
    <t>Prof-Invest. Asociado D T.C.</t>
  </si>
  <si>
    <t>Técnico Académico Asociado A</t>
  </si>
  <si>
    <t>José Bernardino</t>
  </si>
  <si>
    <t>Castillo</t>
  </si>
  <si>
    <t>Caamal</t>
  </si>
  <si>
    <t>Seguimiento Proyecto Kellogg</t>
  </si>
  <si>
    <t>varios</t>
  </si>
  <si>
    <t>Carlos Manuel</t>
  </si>
  <si>
    <t>http://transparencia.uady.mx/sitios/vete/documentos_publicos/2019/FRACC.%20IX.%20VI%C3%81TICOS/1ER%20TRIMESTRE/P.GRAL%20Y%20PROY.%20INST/97%20FACTURAS.PDF</t>
  </si>
  <si>
    <t>http://transparencia.uady.mx/sitios/vete/documentos_publicos/2019/FRACC.%20IX.%20VI%C3%81TICOS/1ER%20TRIMESTRE/P.GRAL%20Y%20PROY.%20INST/98%20FACTURAS.PDF</t>
  </si>
  <si>
    <t xml:space="preserve">México </t>
  </si>
  <si>
    <t>http://transparencia.uady.mx/sitios/vete/documentos_publicos/2019/FRACC.%20IX.%20VI%C3%81TICOS/1ER%20TRIMESTRE/P.GRAL%20Y%20PROY.%20INST/97%20INFORME.pdf</t>
  </si>
  <si>
    <t>http://transparencia.uady.mx/sitios/vete/documentos_publicos/2019/FRACC.%20IX.%20VI%C3%81TICOS/1ER%20TRIMESTRE/P.GRAL%20Y%20PROY.%20INST/98%20INFORME.pdf</t>
  </si>
  <si>
    <t>Prof Carrera ES Titular A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</si>
</sst>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gdf.uady.mx/download.php?file=aHR0cDovL3RyYW5zcGFyZW5jaWEudWFkeS5teC9jZ2RmL1BhZi83LVBhc2FqZXNZVmlhdGljb3MucGRm" TargetMode="External"/><Relationship Id="rId21" Type="http://schemas.openxmlformats.org/officeDocument/2006/relationships/hyperlink" Target="https://transparencia.uady.mx/sitios/vete/documentos_publicos/2019/FRACC.%20IX.%20VI%C3%81TICOS/1ER%20TRIMESTRE/EVIDENCIA%20P.D.%201er%20Trim/87%20AUTORIZACION.PDF" TargetMode="External"/><Relationship Id="rId42" Type="http://schemas.openxmlformats.org/officeDocument/2006/relationships/hyperlink" Target="https://transparencia.uady.mx/sitios/vete/documentos_publicos/2019/FRACC.%20IX.%20VI%C3%81TICOS/1ER%20TRIMESTRE/EVIDENCIA%20I.P.%20FEBRERO/PD-115.1.PDF" TargetMode="External"/><Relationship Id="rId47" Type="http://schemas.openxmlformats.org/officeDocument/2006/relationships/hyperlink" Target="https://transparencia.uady.mx/sitios/vete/documentos_publicos/2019/FRACC.%20IX.%20VI%C3%81TICOS/1ER%20TRIMESTRE/EVIDENCIA%20I.P.%20FEBRERO/PD-129.1.PDF" TargetMode="External"/><Relationship Id="rId63" Type="http://schemas.openxmlformats.org/officeDocument/2006/relationships/hyperlink" Target="https://transparencia.uady.mx/sitios/vete/documentos_publicos/2019/FRACC.%20IX.%20VI%C3%81TICOS/1ER%20TRIMESTRE/EVIDENCIA%20I.P.%20ENERO/PD-32.PDF" TargetMode="External"/><Relationship Id="rId68" Type="http://schemas.openxmlformats.org/officeDocument/2006/relationships/hyperlink" Target="https://transparencia.uady.mx/sitios/vete/documentos_publicos/2019/FRACC.%20IX.%20VI%C3%81TICOS/1ER%20TRIMESTRE/EVIDENCIA%20I.P.%20ENERO/PD-37.PDF" TargetMode="External"/><Relationship Id="rId84" Type="http://schemas.openxmlformats.org/officeDocument/2006/relationships/hyperlink" Target="https://transparencia.uady.mx/sitios/vete/documentos_publicos/2019/FRACC.%20IX.%20VI%C3%81TICOS/1ER%20TRIMESTRE/EVIDENCIA%20I.P.%20MARZO/PD-162.PDF" TargetMode="External"/><Relationship Id="rId89" Type="http://schemas.openxmlformats.org/officeDocument/2006/relationships/hyperlink" Target="https://transparencia.uady.mx/sitios/vete/documentos_publicos/2019/FRACC.%20IX.%20VI%C3%81TICOS/1ER%20TRIMESTRE/EVIDENCIA%20I.P.%20ENERO/PD-147.PDF" TargetMode="External"/><Relationship Id="rId16" Type="http://schemas.openxmlformats.org/officeDocument/2006/relationships/hyperlink" Target="https://transparencia.uady.mx/sitios/vete/documentos_publicos/2019/FRACC.%20IX.%20VI%C3%81TICOS/1ER%20TRIMESTRE/EVIDENCIA%20P.D.%201er%20Trim/82%20INFORME.PDF" TargetMode="External"/><Relationship Id="rId107" Type="http://schemas.openxmlformats.org/officeDocument/2006/relationships/hyperlink" Target="https://transparencia.uady.mx/sitios/vete/documentos_publicos/2019/FRACC.%20IX.%20VI%C3%81TICOS/1ER%20TRIMESTRE/EVIDENCIA%20I.P.%20MARZO/PD-44.2.PDF" TargetMode="External"/><Relationship Id="rId11" Type="http://schemas.openxmlformats.org/officeDocument/2006/relationships/hyperlink" Target="https://transparencia.uady.mx/sitios/vete/documentos_publicos/2019/FRACC.%20IX.%20VI%C3%81TICOS/1ER%20TRIMESTRE/EVIDENCIA%20P.D.%201er%20Trim/78%20INFORME.PDF" TargetMode="External"/><Relationship Id="rId32" Type="http://schemas.openxmlformats.org/officeDocument/2006/relationships/hyperlink" Target="http://www.cgdf.uady.mx/download.php?file=aHR0cDovL3RyYW5zcGFyZW5jaWEudWFkeS5teC9jZ2RmL1BhZi83LVBhc2FqZXNZVmlhdGljb3MucGRm" TargetMode="External"/><Relationship Id="rId37" Type="http://schemas.openxmlformats.org/officeDocument/2006/relationships/hyperlink" Target="https://transparencia.uady.mx/sitios/vete/documentos_publicos/2019/FRACC.%20IX.%20VI%C3%81TICOS/1ER%20TRIMESTRE/EVIDENCIA%20P.D.%201er%20Trim/95%20INFORME.PDF" TargetMode="External"/><Relationship Id="rId53" Type="http://schemas.openxmlformats.org/officeDocument/2006/relationships/hyperlink" Target="https://transparencia.uady.mx/sitios/vete/documentos_publicos/2019/FRACC.%20IX.%20VI%C3%81TICOS/1ER%20TRIMESTRE/EVIDENCIA%20I.P.%20FEBRERO/PD-184.1.PDF" TargetMode="External"/><Relationship Id="rId58" Type="http://schemas.openxmlformats.org/officeDocument/2006/relationships/hyperlink" Target="https://transparencia.uady.mx/sitios/vete/documentos_publicos/2019/FRACC.%20IX.%20VI%C3%81TICOS/1ER%20TRIMESTRE/EVIDENCIA%20I.P.%20FEBRERO/PD-189.PDF" TargetMode="External"/><Relationship Id="rId74" Type="http://schemas.openxmlformats.org/officeDocument/2006/relationships/hyperlink" Target="https://transparencia.uady.mx/sitios/vete/documentos_publicos/2019/FRACC.%20IX.%20VI%C3%81TICOS/1ER%20TRIMESTRE/EVIDENCIA%20I.P.%20ENERO/PD-71.PDF" TargetMode="External"/><Relationship Id="rId79" Type="http://schemas.openxmlformats.org/officeDocument/2006/relationships/hyperlink" Target="https://transparencia.uady.mx/sitios/vete/documentos_publicos/2019/FRACC.%20IX.%20VI%C3%81TICOS/1ER%20TRIMESTRE/EVIDENCIA%20I.P.%20ENERO/PD-97.1.PDF" TargetMode="External"/><Relationship Id="rId102" Type="http://schemas.openxmlformats.org/officeDocument/2006/relationships/hyperlink" Target="https://transparencia.uady.mx/sitios/vete/documentos_publicos/2019/FRACC.%20IX.%20VI%C3%81TICOS/1ER%20TRIMESTRE/EVIDENCIA%20I.P.%20MARZO/PD-303.1.PDF" TargetMode="External"/><Relationship Id="rId5" Type="http://schemas.openxmlformats.org/officeDocument/2006/relationships/hyperlink" Target="https://transparencia.uady.mx/sitios/vete/documentos_publicos/2019/FRACC.%20IX.%20VI%C3%81TICOS/1ER%20TRIMESTRE/EVIDENCIA%20P.D.%201er%20Trim/73%20INFORME.PDF" TargetMode="External"/><Relationship Id="rId90" Type="http://schemas.openxmlformats.org/officeDocument/2006/relationships/hyperlink" Target="https://transparencia.uady.mx/sitios/vete/documentos_publicos/2019/FRACC.%20IX.%20VI%C3%81TICOS/1ER%20TRIMESTRE/EVIDENCIA%20I.P.%20MARZO/PD-217.PDF" TargetMode="External"/><Relationship Id="rId95" Type="http://schemas.openxmlformats.org/officeDocument/2006/relationships/hyperlink" Target="https://transparencia.uady.mx/sitios/vete/documentos_publicos/2019/FRACC.%20IX.%20VI%C3%81TICOS/1ER%20TRIMESTRE/EVIDENCIA%20I.P.%20MARZO/PD-269.PDF" TargetMode="External"/><Relationship Id="rId22" Type="http://schemas.openxmlformats.org/officeDocument/2006/relationships/hyperlink" Target="https://transparencia.uady.mx/sitios/vete/documentos_publicos/2019/FRACC.%20IX.%20VI%C3%81TICOS/1ER%20TRIMESTRE/EVIDENCIA%20P.D.%201er%20Trim/88%20INFORME.PDF" TargetMode="External"/><Relationship Id="rId27" Type="http://schemas.openxmlformats.org/officeDocument/2006/relationships/hyperlink" Target="http://www.cgdf.uady.mx/download.php?file=aHR0cDovL3RyYW5zcGFyZW5jaWEudWFkeS5teC9jZ2RmL1BhZi83LVBhc2FqZXNZVmlhdGljb3MucGRm" TargetMode="External"/><Relationship Id="rId43" Type="http://schemas.openxmlformats.org/officeDocument/2006/relationships/hyperlink" Target="https://transparencia.uady.mx/sitios/vete/documentos_publicos/2019/FRACC.%20IX.%20VI%C3%81TICOS/1ER%20TRIMESTRE/EVIDENCIA%20I.P.%20FEBRERO/PD-115.2.PDF" TargetMode="External"/><Relationship Id="rId48" Type="http://schemas.openxmlformats.org/officeDocument/2006/relationships/hyperlink" Target="https://transparencia.uady.mx/sitios/vete/documentos_publicos/2019/FRACC.%20IX.%20VI%C3%81TICOS/1ER%20TRIMESTRE/EVIDENCIA%20I.P.%20FEBRERO/PD-129.2.PDF" TargetMode="External"/><Relationship Id="rId64" Type="http://schemas.openxmlformats.org/officeDocument/2006/relationships/hyperlink" Target="https://transparencia.uady.mx/sitios/vete/documentos_publicos/2019/FRACC.%20IX.%20VI%C3%81TICOS/1ER%20TRIMESTRE/EVIDENCIA%20I.P.%20ENERO/PD-33.PDF" TargetMode="External"/><Relationship Id="rId69" Type="http://schemas.openxmlformats.org/officeDocument/2006/relationships/hyperlink" Target="https://transparencia.uady.mx/sitios/vete/documentos_publicos/2019/FRACC.%20IX.%20VI%C3%81TICOS/1ER%20TRIMESTRE/EVIDENCIA%20I.P.%20ENERO/PD-43.PDF" TargetMode="External"/><Relationship Id="rId80" Type="http://schemas.openxmlformats.org/officeDocument/2006/relationships/hyperlink" Target="https://transparencia.uady.mx/sitios/vete/documentos_publicos/2019/FRACC.%20IX.%20VI%C3%81TICOS/1ER%20TRIMESTRE/EVIDENCIA%20I.P.%20ENERO/PD-97.2.PDF" TargetMode="External"/><Relationship Id="rId85" Type="http://schemas.openxmlformats.org/officeDocument/2006/relationships/hyperlink" Target="https://transparencia.uady.mx/sitios/vete/documentos_publicos/2019/FRACC.%20IX.%20VI%C3%81TICOS/1ER%20TRIMESTRE/EVIDENCIA%20I.P.%20MARZO/PD-296.PDF" TargetMode="External"/><Relationship Id="rId12" Type="http://schemas.openxmlformats.org/officeDocument/2006/relationships/hyperlink" Target="http://www.cgdf.uady.mx/download.php?file=aHR0cDovL3RyYW5zcGFyZW5jaWEudWFkeS5teC9jZ2RmL1BhZi83LVBhc2FqZXNZVmlhdGljb3MucGRm" TargetMode="External"/><Relationship Id="rId17" Type="http://schemas.openxmlformats.org/officeDocument/2006/relationships/hyperlink" Target="https://transparencia.uady.mx/sitios/vete/documentos_publicos/2019/FRACC.%20IX.%20VI%C3%81TICOS/1ER%20TRIMESTRE/EVIDENCIA%20P.D.%201er%20Trim/83%20INFORME.PDF" TargetMode="External"/><Relationship Id="rId33" Type="http://schemas.openxmlformats.org/officeDocument/2006/relationships/hyperlink" Target="https://transparencia.uady.mx/sitios/vete/documentos_publicos/2019/FRACC.%20IX.%20VI%C3%81TICOS/1ER%20TRIMESTRE/EVIDENCIA%20P.D.%201er%20Trim/91%20INFORME.PDF" TargetMode="External"/><Relationship Id="rId38" Type="http://schemas.openxmlformats.org/officeDocument/2006/relationships/hyperlink" Target="https://transparencia.uady.mx/sitios/vete/documentos_publicos/2019/FRACC.%20IX.%20VI%C3%81TICOS/1ER%20TRIMESTRE/EVIDENCIA%20P.D.%201er%20Trim/96%20INFORME.PDF" TargetMode="External"/><Relationship Id="rId59" Type="http://schemas.openxmlformats.org/officeDocument/2006/relationships/hyperlink" Target="https://transparencia.uady.mx/sitios/vete/documentos_publicos/2019/FRACC.%20IX.%20VI%C3%81TICOS/1ER%20TRIMESTRE/EVIDENCIA%20I.P.%20FEBRERO/PD-190.PDF" TargetMode="External"/><Relationship Id="rId103" Type="http://schemas.openxmlformats.org/officeDocument/2006/relationships/hyperlink" Target="https://transparencia.uady.mx/sitios/vete/documentos_publicos/2019/FRACC.%20IX.%20VI%C3%81TICOS/1ER%20TRIMESTRE/EVIDENCIA%20I.P.%20MARZO/PD-303.2.PDF" TargetMode="External"/><Relationship Id="rId108" Type="http://schemas.openxmlformats.org/officeDocument/2006/relationships/hyperlink" Target="https://transparencia.uady.mx/sitios/vete/documentos_publicos/2019/FRACC.%20IX.%20VI%C3%81TICOS/1ER%20TRIMESTRE/EVIDENCIA%20I.P.%20MARZO/PD-45.PDF" TargetMode="External"/><Relationship Id="rId54" Type="http://schemas.openxmlformats.org/officeDocument/2006/relationships/hyperlink" Target="https://transparencia.uady.mx/sitios/vete/documentos_publicos/2019/FRACC.%20IX.%20VI%C3%81TICOS/1ER%20TRIMESTRE/EVIDENCIA%20I.P.%20FEBRERO/PD-184.2.PDF" TargetMode="External"/><Relationship Id="rId70" Type="http://schemas.openxmlformats.org/officeDocument/2006/relationships/hyperlink" Target="https://transparencia.uady.mx/sitios/vete/documentos_publicos/2019/FRACC.%20IX.%20VI%C3%81TICOS/1ER%20TRIMESTRE/EVIDENCIA%20I.P.%20ENERO/PD-54.1.PDF" TargetMode="External"/><Relationship Id="rId75" Type="http://schemas.openxmlformats.org/officeDocument/2006/relationships/hyperlink" Target="https://transparencia.uady.mx/sitios/vete/documentos_publicos/2019/FRACC.%20IX.%20VI%C3%81TICOS/1ER%20TRIMESTRE/EVIDENCIA%20I.P.%20ENERO/PD-76.PDF" TargetMode="External"/><Relationship Id="rId91" Type="http://schemas.openxmlformats.org/officeDocument/2006/relationships/hyperlink" Target="https://transparencia.uady.mx/sitios/vete/documentos_publicos/2019/FRACC.%20IX.%20VI%C3%81TICOS/1ER%20TRIMESTRE/EVIDENCIA%20I.P.%20MARZO/PD-267.PDF" TargetMode="External"/><Relationship Id="rId96" Type="http://schemas.openxmlformats.org/officeDocument/2006/relationships/hyperlink" Target="https://transparencia.uady.mx/sitios/vete/documentos_publicos/2019/FRACC.%20IX.%20VI%C3%81TICOS/1ER%20TRIMESTRE/EVIDENCIA%20I.P.%20MARZO/PD-299.1.PDF" TargetMode="External"/><Relationship Id="rId1" Type="http://schemas.openxmlformats.org/officeDocument/2006/relationships/hyperlink" Target="https://transparencia.uady.mx/sitios/vete/documentos_publicos/2019/FRACC.%20IX.%20VI%C3%81TICOS/1ER%20TRIMESTRE/EVIDENCIA%20P.D.%201er%20Trim/69%20INFORME.PDF" TargetMode="External"/><Relationship Id="rId6" Type="http://schemas.openxmlformats.org/officeDocument/2006/relationships/hyperlink" Target="https://transparencia.uady.mx/sitios/vete/documentos_publicos/2019/FRACC.%20IX.%20VI%C3%81TICOS/1ER%20TRIMESTRE/EVIDENCIA%20P.D.%201er%20Trim/74%20INFORME.PDF" TargetMode="External"/><Relationship Id="rId15" Type="http://schemas.openxmlformats.org/officeDocument/2006/relationships/hyperlink" Target="https://transparencia.uady.mx/sitios/vete/documentos_publicos/2019/FRACC.%20IX.%20VI%C3%81TICOS/1ER%20TRIMESTRE/EVIDENCIA%20P.D.%201er%20Trim/81%20INFORME.PDF" TargetMode="External"/><Relationship Id="rId23" Type="http://schemas.openxmlformats.org/officeDocument/2006/relationships/hyperlink" Target="https://transparencia.uady.mx/sitios/vete/documentos_publicos/2019/FRACC.%20IX.%20VI%C3%81TICOS/1ER%20TRIMESTRE/EVIDENCIA%20P.D.%201er%20Trim/89%20INFORME.PDF" TargetMode="External"/><Relationship Id="rId28" Type="http://schemas.openxmlformats.org/officeDocument/2006/relationships/hyperlink" Target="http://www.cgdf.uady.mx/download.php?file=aHR0cDovL3RyYW5zcGFyZW5jaWEudWFkeS5teC9jZ2RmL1BhZi83LVBhc2FqZXNZVmlhdGljb3MucGRm" TargetMode="External"/><Relationship Id="rId36" Type="http://schemas.openxmlformats.org/officeDocument/2006/relationships/hyperlink" Target="https://transparencia.uady.mx/sitios/vete/documentos_publicos/2019/FRACC.%20IX.%20VI%C3%81TICOS/1ER%20TRIMESTRE/EVIDENCIA%20P.D.%201er%20Trim/94%20INFORME.PDF" TargetMode="External"/><Relationship Id="rId49" Type="http://schemas.openxmlformats.org/officeDocument/2006/relationships/hyperlink" Target="https://transparencia.uady.mx/sitios/vete/documentos_publicos/2019/FRACC.%20IX.%20VI%C3%81TICOS/1ER%20TRIMESTRE/EVIDENCIA%20I.P.%20FEBRERO/PD-180.1.PDF" TargetMode="External"/><Relationship Id="rId57" Type="http://schemas.openxmlformats.org/officeDocument/2006/relationships/hyperlink" Target="https://transparencia.uady.mx/sitios/vete/documentos_publicos/2019/FRACC.%20IX.%20VI%C3%81TICOS/1ER%20TRIMESTRE/EVIDENCIA%20I.P.%20FEBRERO/PD-188.PDF" TargetMode="External"/><Relationship Id="rId106" Type="http://schemas.openxmlformats.org/officeDocument/2006/relationships/hyperlink" Target="https://transparencia.uady.mx/sitios/vete/documentos_publicos/2019/FRACC.%20IX.%20VI%C3%81TICOS/1ER%20TRIMESTRE/EVIDENCIA%20I.P.%20MARZO/PD-44.1.PDF" TargetMode="External"/><Relationship Id="rId10" Type="http://schemas.openxmlformats.org/officeDocument/2006/relationships/hyperlink" Target="https://transparencia.uady.mx/sitios/vete/documentos_publicos/2019/FRACC.%20IX.%20VI%C3%81TICOS/1ER%20TRIMESTRE/EVIDENCIA%20P.D.%201er%20Trim/77%20INFORME.PDF" TargetMode="External"/><Relationship Id="rId31" Type="http://schemas.openxmlformats.org/officeDocument/2006/relationships/hyperlink" Target="http://www.cgdf.uady.mx/download.php?file=aHR0cDovL3RyYW5zcGFyZW5jaWEudWFkeS5teC9jZ2RmL1BhZi83LVBhc2FqZXNZVmlhdGljb3MucGRm" TargetMode="External"/><Relationship Id="rId44" Type="http://schemas.openxmlformats.org/officeDocument/2006/relationships/hyperlink" Target="https://transparencia.uady.mx/sitios/vete/documentos_publicos/2019/FRACC.%20IX.%20VI%C3%81TICOS/1ER%20TRIMESTRE/EVIDENCIA%20I.P.%20FEBRERO/PD-115.3.PDF" TargetMode="External"/><Relationship Id="rId52" Type="http://schemas.openxmlformats.org/officeDocument/2006/relationships/hyperlink" Target="https://transparencia.uady.mx/sitios/vete/documentos_publicos/2019/FRACC.%20IX.%20VI%C3%81TICOS/1ER%20TRIMESTRE/EVIDENCIA%20I.P.%20FEBRERO/PD-183.PDF" TargetMode="External"/><Relationship Id="rId60" Type="http://schemas.openxmlformats.org/officeDocument/2006/relationships/hyperlink" Target="https://transparencia.uady.mx/sitios/vete/documentos_publicos/2019/FRACC.%20IX.%20VI%C3%81TICOS/1ER%20TRIMESTRE/EVIDENCIA%20I.P.%20ENERO/PD-137.PDF" TargetMode="External"/><Relationship Id="rId65" Type="http://schemas.openxmlformats.org/officeDocument/2006/relationships/hyperlink" Target="https://transparencia.uady.mx/sitios/vete/documentos_publicos/2019/FRACC.%20IX.%20VI%C3%81TICOS/1ER%20TRIMESTRE/EVIDENCIA%20I.P.%20ENERO/PD-34.PDF" TargetMode="External"/><Relationship Id="rId73" Type="http://schemas.openxmlformats.org/officeDocument/2006/relationships/hyperlink" Target="https://transparencia.uady.mx/sitios/vete/documentos_publicos/2019/FRACC.%20IX.%20VI%C3%81TICOS/1ER%20TRIMESTRE/EVIDENCIA%20I.P.%20ENERO/PD-57.2.PDF" TargetMode="External"/><Relationship Id="rId78" Type="http://schemas.openxmlformats.org/officeDocument/2006/relationships/hyperlink" Target="https://transparencia.uady.mx/sitios/vete/documentos_publicos/2019/FRACC.%20IX.%20VI%C3%81TICOS/1ER%20TRIMESTRE/EVIDENCIA%20I.P.%20ENERO/PD-88.PDF" TargetMode="External"/><Relationship Id="rId81" Type="http://schemas.openxmlformats.org/officeDocument/2006/relationships/hyperlink" Target="https://transparencia.uady.mx/sitios/vete/documentos_publicos/2019/FRACC.%20IX.%20VI%C3%81TICOS/1ER%20TRIMESTRE/EVIDENCIA%20I.P.%20ENERO/PD-98.1.PDF" TargetMode="External"/><Relationship Id="rId86" Type="http://schemas.openxmlformats.org/officeDocument/2006/relationships/hyperlink" Target="https://transparencia.uady.mx/sitios/vete/documentos_publicos/2019/FRACC.%20IX.%20VI%C3%81TICOS/1ER%20TRIMESTRE/EVIDENCIA%20I.P.%20MARZO/PD-298.PDF" TargetMode="External"/><Relationship Id="rId94" Type="http://schemas.openxmlformats.org/officeDocument/2006/relationships/hyperlink" Target="https://transparencia.uady.mx/sitios/vete/documentos_publicos/2019/FRACC.%20IX.%20VI%C3%81TICOS/1ER%20TRIMESTRE/EVIDENCIA%20I.P.%20MARZO/PD-268.3.PDF" TargetMode="External"/><Relationship Id="rId99" Type="http://schemas.openxmlformats.org/officeDocument/2006/relationships/hyperlink" Target="https://transparencia.uady.mx/sitios/vete/documentos_publicos/2019/FRACC.%20IX.%20VI%C3%81TICOS/1ER%20TRIMESTRE/EVIDENCIA%20I.P.%20MARZO/PD-301.PDF" TargetMode="External"/><Relationship Id="rId101" Type="http://schemas.openxmlformats.org/officeDocument/2006/relationships/hyperlink" Target="https://transparencia.uady.mx/sitios/vete/documentos_publicos/2019/FRACC.%20IX.%20VI%C3%81TICOS/1ER%20TRIMESTRE/EVIDENCIA%20I.P.%20MARZO/PD-302.2.PDF" TargetMode="External"/><Relationship Id="rId4" Type="http://schemas.openxmlformats.org/officeDocument/2006/relationships/hyperlink" Target="https://transparencia.uady.mx/sitios/vete/documentos_publicos/2019/FRACC.%20IX.%20VI%C3%81TICOS/1ER%20TRIMESTRE/EVIDENCIA%20P.D.%201er%20Trim/72%20INFORME.PDF" TargetMode="External"/><Relationship Id="rId9" Type="http://schemas.openxmlformats.org/officeDocument/2006/relationships/hyperlink" Target="http://www.cgdf.uady.mx/download.php?file=aHR0cDovL3RyYW5zcGFyZW5jaWEudWFkeS5teC9jZ2RmL1BhZi83LVBhc2FqZXNZVmlhdGljb3MucGRm" TargetMode="External"/><Relationship Id="rId13" Type="http://schemas.openxmlformats.org/officeDocument/2006/relationships/hyperlink" Target="https://transparencia.uady.mx/sitios/vete/documentos_publicos/2019/FRACC.%20IX.%20VI%C3%81TICOS/1ER%20TRIMESTRE/EVIDENCIA%20P.D.%201er%20Trim/79%20INFORME.PDF" TargetMode="External"/><Relationship Id="rId18" Type="http://schemas.openxmlformats.org/officeDocument/2006/relationships/hyperlink" Target="https://transparencia.uady.mx/sitios/vete/documentos_publicos/2019/FRACC.%20IX.%20VI%C3%81TICOS/1ER%20TRIMESTRE/EVIDENCIA%20P.D.%201er%20Trim/84%20INFORME.PDF" TargetMode="External"/><Relationship Id="rId39" Type="http://schemas.openxmlformats.org/officeDocument/2006/relationships/hyperlink" Target="https://transparencia.uady.mx/sitios/vete/documentos_publicos/2019/FRACC.%20IX.%20VI%C3%81TICOS/1ER%20TRIMESTRE/P.GRAL%20Y%20PROY.%20INST/97%20INFORME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transparencia.uady.mx/sitios/vete/documentos_publicos/2019/FRACC.%20IX.%20VI%C3%81TICOS/1ER%20TRIMESTRE/EVIDENCIA%20P.D.%201er%20Trim/92%20INFORME.PDF" TargetMode="External"/><Relationship Id="rId50" Type="http://schemas.openxmlformats.org/officeDocument/2006/relationships/hyperlink" Target="https://transparencia.uady.mx/sitios/vete/documentos_publicos/2019/FRACC.%20IX.%20VI%C3%81TICOS/1ER%20TRIMESTRE/EVIDENCIA%20I.P.%20FEBRERO/PD-180.2.PDF" TargetMode="External"/><Relationship Id="rId55" Type="http://schemas.openxmlformats.org/officeDocument/2006/relationships/hyperlink" Target="https://transparencia.uady.mx/sitios/vete/documentos_publicos/2019/FRACC.%20IX.%20VI%C3%81TICOS/1ER%20TRIMESTRE/EVIDENCIA%20I.P.%20FEBRERO/PD-186.PDF" TargetMode="External"/><Relationship Id="rId76" Type="http://schemas.openxmlformats.org/officeDocument/2006/relationships/hyperlink" Target="https://transparencia.uady.mx/sitios/vete/documentos_publicos/2019/FRACC.%20IX.%20VI%C3%81TICOS/1ER%20TRIMESTRE/EVIDENCIA%20I.P.%20ENERO/PD-82.1.PDF" TargetMode="External"/><Relationship Id="rId97" Type="http://schemas.openxmlformats.org/officeDocument/2006/relationships/hyperlink" Target="https://transparencia.uady.mx/sitios/vete/documentos_publicos/2019/FRACC.%20IX.%20VI%C3%81TICOS/1ER%20TRIMESTRE/EVIDENCIA%20I.P.%20MARZO/PD-299.2.PDF" TargetMode="External"/><Relationship Id="rId104" Type="http://schemas.openxmlformats.org/officeDocument/2006/relationships/hyperlink" Target="https://transparencia.uady.mx/sitios/vete/documentos_publicos/2019/FRACC.%20IX.%20VI%C3%81TICOS/1ER%20TRIMESTRE/EVIDENCIA%20I.P.%20MARZO/PD-303.3.PDF" TargetMode="External"/><Relationship Id="rId7" Type="http://schemas.openxmlformats.org/officeDocument/2006/relationships/hyperlink" Target="https://transparencia.uady.mx/sitios/vete/documentos_publicos/2019/FRACC.%20IX.%20VI%C3%81TICOS/1ER%20TRIMESTRE/EVIDENCIA%20P.D.%201er%20Trim/75%20INFORME.PDF" TargetMode="External"/><Relationship Id="rId71" Type="http://schemas.openxmlformats.org/officeDocument/2006/relationships/hyperlink" Target="https://transparencia.uady.mx/sitios/vete/documentos_publicos/2019/FRACC.%20IX.%20VI%C3%81TICOS/1ER%20TRIMESTRE/EVIDENCIA%20I.P.%20ENERO/PD-54.2.PDF" TargetMode="External"/><Relationship Id="rId92" Type="http://schemas.openxmlformats.org/officeDocument/2006/relationships/hyperlink" Target="https://transparencia.uady.mx/sitios/vete/documentos_publicos/2019/FRACC.%20IX.%20VI%C3%81TICOS/1ER%20TRIMESTRE/EVIDENCIA%20I.P.%20MARZO/PD-268.1.PDF" TargetMode="External"/><Relationship Id="rId2" Type="http://schemas.openxmlformats.org/officeDocument/2006/relationships/hyperlink" Target="https://transparencia.uady.mx/sitios/vete/documentos_publicos/2019/FRACC.%20IX.%20VI%C3%81TICOS/1ER%20TRIMESTRE/EVIDENCIA%20P.D.%201er%20Trim/70%20INFORME.PDF" TargetMode="External"/><Relationship Id="rId29" Type="http://schemas.openxmlformats.org/officeDocument/2006/relationships/hyperlink" Target="http://www.cgdf.uady.mx/download.php?file=aHR0cDovL3RyYW5zcGFyZW5jaWEudWFkeS5teC9jZ2RmL1BhZi83LVBhc2FqZXNZVmlhdGljb3MucGRm" TargetMode="External"/><Relationship Id="rId24" Type="http://schemas.openxmlformats.org/officeDocument/2006/relationships/hyperlink" Target="https://transparencia.uady.mx/sitios/vete/documentos_publicos/2019/FRACC.%20IX.%20VI%C3%81TICOS/1ER%20TRIMESTRE/EVIDENCIA%20P.D.%201er%20Trim/90%20INFORME.PDF" TargetMode="External"/><Relationship Id="rId40" Type="http://schemas.openxmlformats.org/officeDocument/2006/relationships/hyperlink" Target="https://transparencia.uady.mx/sitios/vete/documentos_publicos/2019/FRACC.%20IX.%20VI%C3%81TICOS/1ER%20TRIMESTRE/P.GRAL%20Y%20PROY.%20INST/98%20INFORME.pdf" TargetMode="External"/><Relationship Id="rId45" Type="http://schemas.openxmlformats.org/officeDocument/2006/relationships/hyperlink" Target="https://transparencia.uady.mx/sitios/vete/documentos_publicos/2019/FRACC.%20IX.%20VI%C3%81TICOS/1ER%20TRIMESTRE/EVIDENCIA%20I.P.%20FEBRERO/PD-115.4.PDF" TargetMode="External"/><Relationship Id="rId66" Type="http://schemas.openxmlformats.org/officeDocument/2006/relationships/hyperlink" Target="https://transparencia.uady.mx/sitios/vete/documentos_publicos/2019/FRACC.%20IX.%20VI%C3%81TICOS/1ER%20TRIMESTRE/EVIDENCIA%20I.P.%20ENERO/PD-35.PDF" TargetMode="External"/><Relationship Id="rId87" Type="http://schemas.openxmlformats.org/officeDocument/2006/relationships/hyperlink" Target="https://transparencia.uady.mx/sitios/vete/documentos_publicos/2019/FRACC.%20IX.%20VI%C3%81TICOS/1ER%20TRIMESTRE/EVIDENCIA%20I.P.%20MARZO/PD-86.PDF" TargetMode="External"/><Relationship Id="rId61" Type="http://schemas.openxmlformats.org/officeDocument/2006/relationships/hyperlink" Target="https://transparencia.uady.mx/sitios/vete/documentos_publicos/2019/FRACC.%20IX.%20VI%C3%81TICOS/1ER%20TRIMESTRE/EVIDENCIA%20I.P.%20ENERO/PD-139.PDF" TargetMode="External"/><Relationship Id="rId82" Type="http://schemas.openxmlformats.org/officeDocument/2006/relationships/hyperlink" Target="https://transparencia.uady.mx/sitios/vete/documentos_publicos/2019/FRACC.%20IX.%20VI%C3%81TICOS/1ER%20TRIMESTRE/EVIDENCIA%20I.P.%20ENERO/PD-98.2.PDF" TargetMode="External"/><Relationship Id="rId19" Type="http://schemas.openxmlformats.org/officeDocument/2006/relationships/hyperlink" Target="https://transparencia.uady.mx/sitios/vete/documentos_publicos/2019/FRACC.%20IX.%20VI%C3%81TICOS/1ER%20TRIMESTRE/EVIDENCIA%20P.D.%201er%20Trim/85%20INFORME.PDF" TargetMode="External"/><Relationship Id="rId14" Type="http://schemas.openxmlformats.org/officeDocument/2006/relationships/hyperlink" Target="https://transparencia.uady.mx/sitios/vete/documentos_publicos/2019/FRACC.%20IX.%20VI%C3%81TICOS/1ER%20TRIMESTRE/EVIDENCIA%20P.D.%201er%20Trim/80%20INFORME.PDF" TargetMode="External"/><Relationship Id="rId30" Type="http://schemas.openxmlformats.org/officeDocument/2006/relationships/hyperlink" Target="http://www.cgdf.uady.mx/download.php?file=aHR0cDovL3RyYW5zcGFyZW5jaWEudWFkeS5teC9jZ2RmL1BhZi83LVBhc2FqZXNZVmlhdGljb3MucGRm" TargetMode="External"/><Relationship Id="rId35" Type="http://schemas.openxmlformats.org/officeDocument/2006/relationships/hyperlink" Target="https://transparencia.uady.mx/sitios/vete/documentos_publicos/2019/FRACC.%20IX.%20VI%C3%81TICOS/1ER%20TRIMESTRE/EVIDENCIA%20P.D.%201er%20Trim/93%20INFORME.PDF" TargetMode="External"/><Relationship Id="rId56" Type="http://schemas.openxmlformats.org/officeDocument/2006/relationships/hyperlink" Target="https://transparencia.uady.mx/sitios/vete/documentos_publicos/2019/FRACC.%20IX.%20VI%C3%81TICOS/1ER%20TRIMESTRE/EVIDENCIA%20I.P.%20FEBRERO/PD-187.PDF" TargetMode="External"/><Relationship Id="rId77" Type="http://schemas.openxmlformats.org/officeDocument/2006/relationships/hyperlink" Target="https://transparencia.uady.mx/sitios/vete/documentos_publicos/2019/FRACC.%20IX.%20VI%C3%81TICOS/1ER%20TRIMESTRE/EVIDENCIA%20I.P.%20ENERO/PD-82.2.PDF" TargetMode="External"/><Relationship Id="rId100" Type="http://schemas.openxmlformats.org/officeDocument/2006/relationships/hyperlink" Target="https://transparencia.uady.mx/sitios/vete/documentos_publicos/2019/FRACC.%20IX.%20VI%C3%81TICOS/1ER%20TRIMESTRE/EVIDENCIA%20I.P.%20MARZO/PD-302.1.PDF" TargetMode="External"/><Relationship Id="rId105" Type="http://schemas.openxmlformats.org/officeDocument/2006/relationships/hyperlink" Target="https://transparencia.uady.mx/sitios/vete/documentos_publicos/2019/FRACC.%20IX.%20VI%C3%81TICOS/1ER%20TRIMESTRE/EVIDENCIA%20I.P.%20MARZO/PD-303.4.PDF" TargetMode="External"/><Relationship Id="rId8" Type="http://schemas.openxmlformats.org/officeDocument/2006/relationships/hyperlink" Target="https://transparencia.uady.mx/sitios/vete/documentos_publicos/2019/FRACC.%20IX.%20VI%C3%81TICOS/1ER%20TRIMESTRE/EVIDENCIA%20P.D.%201er%20Trim/76%20INFORME.PDF" TargetMode="External"/><Relationship Id="rId51" Type="http://schemas.openxmlformats.org/officeDocument/2006/relationships/hyperlink" Target="https://transparencia.uady.mx/sitios/vete/documentos_publicos/2019/FRACC.%20IX.%20VI%C3%81TICOS/1ER%20TRIMESTRE/EVIDENCIA%20I.P.%20FEBRERO/PD-182.PDF" TargetMode="External"/><Relationship Id="rId72" Type="http://schemas.openxmlformats.org/officeDocument/2006/relationships/hyperlink" Target="https://transparencia.uady.mx/sitios/vete/documentos_publicos/2019/FRACC.%20IX.%20VI%C3%81TICOS/1ER%20TRIMESTRE/EVIDENCIA%20I.P.%20ENERO/PD-57.1.PDF" TargetMode="External"/><Relationship Id="rId93" Type="http://schemas.openxmlformats.org/officeDocument/2006/relationships/hyperlink" Target="https://transparencia.uady.mx/sitios/vete/documentos_publicos/2019/FRACC.%20IX.%20VI%C3%81TICOS/1ER%20TRIMESTRE/EVIDENCIA%20I.P.%20MARZO/PD-268.2.PDF" TargetMode="External"/><Relationship Id="rId98" Type="http://schemas.openxmlformats.org/officeDocument/2006/relationships/hyperlink" Target="https://transparencia.uady.mx/sitios/vete/documentos_publicos/2019/FRACC.%20IX.%20VI%C3%81TICOS/1ER%20TRIMESTRE/EVIDENCIA%20I.P.%20MARZO/PD-300.PDF" TargetMode="External"/><Relationship Id="rId3" Type="http://schemas.openxmlformats.org/officeDocument/2006/relationships/hyperlink" Target="https://transparencia.uady.mx/sitios/vete/documentos_publicos/2019/FRACC.%20IX.%20VI%C3%81TICOS/1ER%20TRIMESTRE/EVIDENCIA%20P.D.%201er%20Trim/71%20INFORME.PDF" TargetMode="External"/><Relationship Id="rId25" Type="http://schemas.openxmlformats.org/officeDocument/2006/relationships/hyperlink" Target="http://www.cgdf.uady.mx/download.php?file=aHR0cDovL3RyYW5zcGFyZW5jaWEudWFkeS5teC9jZ2RmL1BhZi83LVBhc2FqZXNZVmlhdGljb3MucGRm" TargetMode="External"/><Relationship Id="rId46" Type="http://schemas.openxmlformats.org/officeDocument/2006/relationships/hyperlink" Target="https://transparencia.uady.mx/sitios/vete/documentos_publicos/2019/FRACC.%20IX.%20VI%C3%81TICOS/1ER%20TRIMESTRE/EVIDENCIA%20I.P.%20FEBRERO/PD-115.5.PDF" TargetMode="External"/><Relationship Id="rId67" Type="http://schemas.openxmlformats.org/officeDocument/2006/relationships/hyperlink" Target="https://transparencia.uady.mx/sitios/vete/documentos_publicos/2019/FRACC.%20IX.%20VI%C3%81TICOS/1ER%20TRIMESTRE/EVIDENCIA%20I.P.%20ENERO/PD-36.PDF" TargetMode="External"/><Relationship Id="rId20" Type="http://schemas.openxmlformats.org/officeDocument/2006/relationships/hyperlink" Target="https://transparencia.uady.mx/sitios/vete/documentos_publicos/2019/FRACC.%20IX.%20VI%C3%81TICOS/1ER%20TRIMESTRE/EVIDENCIA%20P.D.%201er%20Trim/86%20INFORME.PDF" TargetMode="External"/><Relationship Id="rId41" Type="http://schemas.openxmlformats.org/officeDocument/2006/relationships/hyperlink" Target="https://transparencia.uady.mx/sitios/vete/documentos_publicos/2019/FRACC.%20IX.%20VI%C3%81TICOS/1ER%20TRIMESTRE/EVIDENCIA%20I.P.%20FEBRERO/PD-114.PDF" TargetMode="External"/><Relationship Id="rId62" Type="http://schemas.openxmlformats.org/officeDocument/2006/relationships/hyperlink" Target="https://transparencia.uady.mx/sitios/vete/documentos_publicos/2019/FRACC.%20IX.%20VI%C3%81TICOS/1ER%20TRIMESTRE/EVIDENCIA%20I.P.%20ENERO/PD-31.PDF" TargetMode="External"/><Relationship Id="rId83" Type="http://schemas.openxmlformats.org/officeDocument/2006/relationships/hyperlink" Target="https://transparencia.uady.mx/sitios/vete/documentos_publicos/2019/FRACC.%20IX.%20VI%C3%81TICOS/1ER%20TRIMESTRE/EVIDENCIA%20I.P.%20FEBRERO/PD-114%20(2).PDF" TargetMode="External"/><Relationship Id="rId88" Type="http://schemas.openxmlformats.org/officeDocument/2006/relationships/hyperlink" Target="https://transparencia.uady.mx/sitios/vete/documentos_publicos/2019/FRACC.%20IX.%20VI%C3%81TICOS/1ER%20TRIMESTRE/EVIDENCIA%20I.P.%20FEBRERO/PD-74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uady.mx/sitios/vete/documentos_publicos/2019/FRACC.%20IX.%20VI%C3%81TICOS/1ER%20TRIMESTRE/EVIDENCIA%20I.P.%20ENERO/PD-34.PDF" TargetMode="External"/><Relationship Id="rId21" Type="http://schemas.openxmlformats.org/officeDocument/2006/relationships/hyperlink" Target="https://transparencia.uady.mx/sitios/vete/documentos_publicos/2019/FRACC.%20IX.%20VI%C3%81TICOS/1ER%20TRIMESTRE/EVIDENCIA%20I.P.%20ENERO/PD-139.PDF" TargetMode="External"/><Relationship Id="rId42" Type="http://schemas.openxmlformats.org/officeDocument/2006/relationships/hyperlink" Target="https://transparencia.uady.mx/sitios/vete/documentos_publicos/2019/FRACC.%20IX.%20VI%C3%81TICOS/1ER%20TRIMESTRE/EVIDENCIA%20I.P.%20ENERO/PD-98.1.PDF" TargetMode="External"/><Relationship Id="rId47" Type="http://schemas.openxmlformats.org/officeDocument/2006/relationships/hyperlink" Target="https://transparencia.uady.mx/sitios/vete/documentos_publicos/2019/FRACC.%20IX.%20VI%C3%81TICOS/1ER%20TRIMESTRE/EVIDENCIA%20I.P.%20MARZO/PD-267.PDF" TargetMode="External"/><Relationship Id="rId63" Type="http://schemas.openxmlformats.org/officeDocument/2006/relationships/hyperlink" Target="https://transparencia.uady.mx/sitios/vete/documentos_publicos/2019/FRACC.%20IX.%20VI%C3%81TICOS/1ER%20TRIMESTRE/EVIDENCIA%20I.P.%20MARZO/PD-303.4.PDF" TargetMode="External"/><Relationship Id="rId68" Type="http://schemas.openxmlformats.org/officeDocument/2006/relationships/hyperlink" Target="https://transparencia.uady.mx/sitios/vete/documentos_publicos/2019/FRACC.%20IX.%20VI%C3%81TICOS/1ER%20TRIMESTRE/EVIDENCIA%20I.P.%20FEBRERO/PD-74.PDF" TargetMode="External"/><Relationship Id="rId84" Type="http://schemas.openxmlformats.org/officeDocument/2006/relationships/hyperlink" Target="https://transparencia.uady.mx/sitios/vete/documentos_publicos/2019/FRACC.%20IX.%20VI%C3%81TICOS/1ER%20TRIMESTRE/EVIDENCIA%20P.D.%201er%20Trim/84%20FACTURA.PDF" TargetMode="External"/><Relationship Id="rId89" Type="http://schemas.openxmlformats.org/officeDocument/2006/relationships/hyperlink" Target="https://transparencia.uady.mx/sitios/vete/documentos_publicos/2019/FRACC.%20IX.%20VI%C3%81TICOS/1ER%20TRIMESTRE/EVIDENCIA%20P.D.%201er%20Trim/89%20FACTURAS.PDF" TargetMode="External"/><Relationship Id="rId16" Type="http://schemas.openxmlformats.org/officeDocument/2006/relationships/hyperlink" Target="https://transparencia.uady.mx/sitios/vete/documentos_publicos/2019/FRACC.%20IX.%20VI%C3%81TICOS/1ER%20TRIMESTRE/EVIDENCIA%20I.P.%20FEBRERO/PD-187.PDF" TargetMode="External"/><Relationship Id="rId11" Type="http://schemas.openxmlformats.org/officeDocument/2006/relationships/hyperlink" Target="https://transparencia.uady.mx/sitios/vete/documentos_publicos/2019/FRACC.%20IX.%20VI%C3%81TICOS/1ER%20TRIMESTRE/EVIDENCIA%20I.P.%20FEBRERO/PD-182.PDF" TargetMode="External"/><Relationship Id="rId32" Type="http://schemas.openxmlformats.org/officeDocument/2006/relationships/hyperlink" Target="https://transparencia.uady.mx/sitios/vete/documentos_publicos/2019/FRACC.%20IX.%20VI%C3%81TICOS/1ER%20TRIMESTRE/EVIDENCIA%20I.P.%20ENERO/PD-54.2.PDF" TargetMode="External"/><Relationship Id="rId37" Type="http://schemas.openxmlformats.org/officeDocument/2006/relationships/hyperlink" Target="https://transparencia.uady.mx/sitios/vete/documentos_publicos/2019/FRACC.%20IX.%20VI%C3%81TICOS/1ER%20TRIMESTRE/EVIDENCIA%20I.P.%20ENERO/PD-82.1.PDF" TargetMode="External"/><Relationship Id="rId53" Type="http://schemas.openxmlformats.org/officeDocument/2006/relationships/hyperlink" Target="https://transparencia.uady.mx/sitios/vete/documentos_publicos/2019/FRACC.%20IX.%20VI%C3%81TICOS/1ER%20TRIMESTRE/EVIDENCIA%20I.P.%20MARZO/PD-298.PDF" TargetMode="External"/><Relationship Id="rId58" Type="http://schemas.openxmlformats.org/officeDocument/2006/relationships/hyperlink" Target="https://transparencia.uady.mx/sitios/vete/documentos_publicos/2019/FRACC.%20IX.%20VI%C3%81TICOS/1ER%20TRIMESTRE/EVIDENCIA%20I.P.%20MARZO/PD-302.1.PDF" TargetMode="External"/><Relationship Id="rId74" Type="http://schemas.openxmlformats.org/officeDocument/2006/relationships/hyperlink" Target="https://transparencia.uady.mx/sitios/vete/documentos_publicos/2019/FRACC.%20IX.%20VI%C3%81TICOS/1ER%20TRIMESTRE/EVIDENCIA%20P.D.%201er%20Trim/74%20FACTURAS.PDF" TargetMode="External"/><Relationship Id="rId79" Type="http://schemas.openxmlformats.org/officeDocument/2006/relationships/hyperlink" Target="https://transparencia.uady.mx/sitios/vete/documentos_publicos/2019/FRACC.%20IX.%20VI%C3%81TICOS/1ER%20TRIMESTRE/EVIDENCIA%20P.D.%201er%20Trim/79%20FACTURAS.PDF" TargetMode="External"/><Relationship Id="rId5" Type="http://schemas.openxmlformats.org/officeDocument/2006/relationships/hyperlink" Target="https://transparencia.uady.mx/sitios/vete/documentos_publicos/2019/FRACC.%20IX.%20VI%C3%81TICOS/1ER%20TRIMESTRE/EVIDENCIA%20I.P.%20FEBRERO/PD-115.4.PDF" TargetMode="External"/><Relationship Id="rId90" Type="http://schemas.openxmlformats.org/officeDocument/2006/relationships/hyperlink" Target="https://transparencia.uady.mx/sitios/vete/documentos_publicos/2019/FRACC.%20IX.%20VI%C3%81TICOS/1ER%20TRIMESTRE/EVIDENCIA%20P.D.%201er%20Trim/90%20FACTURAS.PDF" TargetMode="External"/><Relationship Id="rId95" Type="http://schemas.openxmlformats.org/officeDocument/2006/relationships/hyperlink" Target="https://transparencia.uady.mx/sitios/vete/documentos_publicos/2019/FRACC.%20IX.%20VI%C3%81TICOS/1ER%20TRIMESTRE/EVIDENCIA%20P.D.%201er%20Trim/95%20FACTURA.PDF" TargetMode="External"/><Relationship Id="rId22" Type="http://schemas.openxmlformats.org/officeDocument/2006/relationships/hyperlink" Target="https://transparencia.uady.mx/sitios/vete/documentos_publicos/2019/FRACC.%20IX.%20VI%C3%81TICOS/1ER%20TRIMESTRE/EVIDENCIA%20I.P.%20ENERO/PD-147.PDF" TargetMode="External"/><Relationship Id="rId27" Type="http://schemas.openxmlformats.org/officeDocument/2006/relationships/hyperlink" Target="https://transparencia.uady.mx/sitios/vete/documentos_publicos/2019/FRACC.%20IX.%20VI%C3%81TICOS/1ER%20TRIMESTRE/EVIDENCIA%20I.P.%20ENERO/PD-35.PDF" TargetMode="External"/><Relationship Id="rId43" Type="http://schemas.openxmlformats.org/officeDocument/2006/relationships/hyperlink" Target="https://transparencia.uady.mx/sitios/vete/documentos_publicos/2019/FRACC.%20IX.%20VI%C3%81TICOS/1ER%20TRIMESTRE/EVIDENCIA%20I.P.%20ENERO/PD-98.2.PDF" TargetMode="External"/><Relationship Id="rId48" Type="http://schemas.openxmlformats.org/officeDocument/2006/relationships/hyperlink" Target="https://transparencia.uady.mx/sitios/vete/documentos_publicos/2019/FRACC.%20IX.%20VI%C3%81TICOS/1ER%20TRIMESTRE/EVIDENCIA%20I.P.%20MARZO/PD-268.1.PDF" TargetMode="External"/><Relationship Id="rId64" Type="http://schemas.openxmlformats.org/officeDocument/2006/relationships/hyperlink" Target="https://transparencia.uady.mx/sitios/vete/documentos_publicos/2019/FRACC.%20IX.%20VI%C3%81TICOS/1ER%20TRIMESTRE/EVIDENCIA%20I.P.%20MARZO/PD-44.1.PDF" TargetMode="External"/><Relationship Id="rId69" Type="http://schemas.openxmlformats.org/officeDocument/2006/relationships/hyperlink" Target="https://transparencia.uady.mx/sitios/vete/documentos_publicos/2019/FRACC.%20IX.%20VI%C3%81TICOS/1ER%20TRIMESTRE/EVIDENCIA%20P.D.%201er%20Trim/69%20FACTURAS.PDF" TargetMode="External"/><Relationship Id="rId80" Type="http://schemas.openxmlformats.org/officeDocument/2006/relationships/hyperlink" Target="https://transparencia.uady.mx/sitios/vete/documentos_publicos/2019/FRACC.%20IX.%20VI%C3%81TICOS/1ER%20TRIMESTRE/EVIDENCIA%20P.D.%201er%20Trim/80%20FACTURAS.PDF" TargetMode="External"/><Relationship Id="rId85" Type="http://schemas.openxmlformats.org/officeDocument/2006/relationships/hyperlink" Target="https://transparencia.uady.mx/sitios/vete/documentos_publicos/2019/FRACC.%20IX.%20VI%C3%81TICOS/1ER%20TRIMESTRE/EVIDENCIA%20P.D.%201er%20Trim/85%20FACTURAS.PDF" TargetMode="External"/><Relationship Id="rId3" Type="http://schemas.openxmlformats.org/officeDocument/2006/relationships/hyperlink" Target="https://transparencia.uady.mx/sitios/vete/documentos_publicos/2019/FRACC.%20IX.%20VI%C3%81TICOS/1ER%20TRIMESTRE/EVIDENCIA%20I.P.%20FEBRERO/PD-115.2.PDF" TargetMode="External"/><Relationship Id="rId12" Type="http://schemas.openxmlformats.org/officeDocument/2006/relationships/hyperlink" Target="https://transparencia.uady.mx/sitios/vete/documentos_publicos/2019/FRACC.%20IX.%20VI%C3%81TICOS/1ER%20TRIMESTRE/EVIDENCIA%20I.P.%20FEBRERO/PD-183.PDF" TargetMode="External"/><Relationship Id="rId17" Type="http://schemas.openxmlformats.org/officeDocument/2006/relationships/hyperlink" Target="https://transparencia.uady.mx/sitios/vete/documentos_publicos/2019/FRACC.%20IX.%20VI%C3%81TICOS/1ER%20TRIMESTRE/EVIDENCIA%20I.P.%20FEBRERO/PD-188.PDF" TargetMode="External"/><Relationship Id="rId25" Type="http://schemas.openxmlformats.org/officeDocument/2006/relationships/hyperlink" Target="https://transparencia.uady.mx/sitios/vete/documentos_publicos/2019/FRACC.%20IX.%20VI%C3%81TICOS/1ER%20TRIMESTRE/EVIDENCIA%20I.P.%20ENERO/PD-33.PDF" TargetMode="External"/><Relationship Id="rId33" Type="http://schemas.openxmlformats.org/officeDocument/2006/relationships/hyperlink" Target="https://transparencia.uady.mx/sitios/vete/documentos_publicos/2019/FRACC.%20IX.%20VI%C3%81TICOS/1ER%20TRIMESTRE/EVIDENCIA%20I.P.%20ENERO/PD-57.1.PDF" TargetMode="External"/><Relationship Id="rId38" Type="http://schemas.openxmlformats.org/officeDocument/2006/relationships/hyperlink" Target="https://transparencia.uady.mx/sitios/vete/documentos_publicos/2019/FRACC.%20IX.%20VI%C3%81TICOS/1ER%20TRIMESTRE/EVIDENCIA%20I.P.%20ENERO/PD-82.2.PDF" TargetMode="External"/><Relationship Id="rId46" Type="http://schemas.openxmlformats.org/officeDocument/2006/relationships/hyperlink" Target="https://transparencia.uady.mx/sitios/vete/documentos_publicos/2019/FRACC.%20IX.%20VI%C3%81TICOS/1ER%20TRIMESTRE/EVIDENCIA%20I.P.%20MARZO/PD-217.PDF" TargetMode="External"/><Relationship Id="rId59" Type="http://schemas.openxmlformats.org/officeDocument/2006/relationships/hyperlink" Target="https://transparencia.uady.mx/sitios/vete/documentos_publicos/2019/FRACC.%20IX.%20VI%C3%81TICOS/1ER%20TRIMESTRE/EVIDENCIA%20I.P.%20MARZO/PD-302.2.PDF" TargetMode="External"/><Relationship Id="rId67" Type="http://schemas.openxmlformats.org/officeDocument/2006/relationships/hyperlink" Target="https://transparencia.uady.mx/sitios/vete/documentos_publicos/2019/FRACC.%20IX.%20VI%C3%81TICOS/1ER%20TRIMESTRE/EVIDENCIA%20I.P.%20MARZO/PD-86.PDF" TargetMode="External"/><Relationship Id="rId20" Type="http://schemas.openxmlformats.org/officeDocument/2006/relationships/hyperlink" Target="https://transparencia.uady.mx/sitios/vete/documentos_publicos/2019/FRACC.%20IX.%20VI%C3%81TICOS/1ER%20TRIMESTRE/EVIDENCIA%20I.P.%20ENERO/PD-137.PDF" TargetMode="External"/><Relationship Id="rId41" Type="http://schemas.openxmlformats.org/officeDocument/2006/relationships/hyperlink" Target="https://transparencia.uady.mx/sitios/vete/documentos_publicos/2019/FRACC.%20IX.%20VI%C3%81TICOS/1ER%20TRIMESTRE/EVIDENCIA%20I.P.%20ENERO/PD-97.2.PDF" TargetMode="External"/><Relationship Id="rId54" Type="http://schemas.openxmlformats.org/officeDocument/2006/relationships/hyperlink" Target="https://transparencia.uady.mx/sitios/vete/documentos_publicos/2019/FRACC.%20IX.%20VI%C3%81TICOS/1ER%20TRIMESTRE/EVIDENCIA%20I.P.%20MARZO/PD-299.1.PDF" TargetMode="External"/><Relationship Id="rId62" Type="http://schemas.openxmlformats.org/officeDocument/2006/relationships/hyperlink" Target="https://transparencia.uady.mx/sitios/vete/documentos_publicos/2019/FRACC.%20IX.%20VI%C3%81TICOS/1ER%20TRIMESTRE/EVIDENCIA%20I.P.%20MARZO/PD-303.3.PDF" TargetMode="External"/><Relationship Id="rId70" Type="http://schemas.openxmlformats.org/officeDocument/2006/relationships/hyperlink" Target="https://transparencia.uady.mx/sitios/vete/documentos_publicos/2019/FRACC.%20IX.%20VI%C3%81TICOS/1ER%20TRIMESTRE/EVIDENCIA%20P.D.%201er%20Trim/70%20FACTURAS.PDF" TargetMode="External"/><Relationship Id="rId75" Type="http://schemas.openxmlformats.org/officeDocument/2006/relationships/hyperlink" Target="https://transparencia.uady.mx/sitios/vete/documentos_publicos/2019/FRACC.%20IX.%20VI%C3%81TICOS/1ER%20TRIMESTRE/EVIDENCIA%20P.D.%201er%20Trim/75%20FACTURAS.PDF" TargetMode="External"/><Relationship Id="rId83" Type="http://schemas.openxmlformats.org/officeDocument/2006/relationships/hyperlink" Target="https://transparencia.uady.mx/sitios/vete/documentos_publicos/2019/FRACC.%20IX.%20VI%C3%81TICOS/1ER%20TRIMESTRE/EVIDENCIA%20P.D.%201er%20Trim/83%20FACTURAS.PDF" TargetMode="External"/><Relationship Id="rId88" Type="http://schemas.openxmlformats.org/officeDocument/2006/relationships/hyperlink" Target="https://transparencia.uady.mx/sitios/vete/documentos_publicos/2019/FRACC.%20IX.%20VI%C3%81TICOS/1ER%20TRIMESTRE/EVIDENCIA%20P.D.%201er%20Trim/88%20FACTURAS.PDF" TargetMode="External"/><Relationship Id="rId91" Type="http://schemas.openxmlformats.org/officeDocument/2006/relationships/hyperlink" Target="https://transparencia.uady.mx/sitios/vete/documentos_publicos/2019/FRACC.%20IX.%20VI%C3%81TICOS/1ER%20TRIMESTRE/EVIDENCIA%20P.D.%201er%20Trim/91%20FACTURAS.PDF" TargetMode="External"/><Relationship Id="rId96" Type="http://schemas.openxmlformats.org/officeDocument/2006/relationships/hyperlink" Target="https://transparencia.uady.mx/sitios/vete/documentos_publicos/2019/FRACC.%20IX.%20VI%C3%81TICOS/1ER%20TRIMESTRE/EVIDENCIA%20P.D.%201er%20Trim/96%20FACTURA.PDF" TargetMode="External"/><Relationship Id="rId1" Type="http://schemas.openxmlformats.org/officeDocument/2006/relationships/hyperlink" Target="https://transparencia.uady.mx/sitios/vete/documentos_publicos/2019/FRACC.%20IX.%20VI%C3%81TICOS/1ER%20TRIMESTRE/EVIDENCIA%20I.P.%20FEBRERO/PD-114.PDF" TargetMode="External"/><Relationship Id="rId6" Type="http://schemas.openxmlformats.org/officeDocument/2006/relationships/hyperlink" Target="https://transparencia.uady.mx/sitios/vete/documentos_publicos/2019/FRACC.%20IX.%20VI%C3%81TICOS/1ER%20TRIMESTRE/EVIDENCIA%20I.P.%20FEBRERO/PD-115.5.PDF" TargetMode="External"/><Relationship Id="rId15" Type="http://schemas.openxmlformats.org/officeDocument/2006/relationships/hyperlink" Target="https://transparencia.uady.mx/sitios/vete/documentos_publicos/2019/FRACC.%20IX.%20VI%C3%81TICOS/1ER%20TRIMESTRE/EVIDENCIA%20I.P.%20FEBRERO/PD-186.PDF" TargetMode="External"/><Relationship Id="rId23" Type="http://schemas.openxmlformats.org/officeDocument/2006/relationships/hyperlink" Target="https://transparencia.uady.mx/sitios/vete/documentos_publicos/2019/FRACC.%20IX.%20VI%C3%81TICOS/1ER%20TRIMESTRE/EVIDENCIA%20I.P.%20ENERO/PD-31.PDF" TargetMode="External"/><Relationship Id="rId28" Type="http://schemas.openxmlformats.org/officeDocument/2006/relationships/hyperlink" Target="https://transparencia.uady.mx/sitios/vete/documentos_publicos/2019/FRACC.%20IX.%20VI%C3%81TICOS/1ER%20TRIMESTRE/EVIDENCIA%20I.P.%20ENERO/PD-36.PDF" TargetMode="External"/><Relationship Id="rId36" Type="http://schemas.openxmlformats.org/officeDocument/2006/relationships/hyperlink" Target="https://transparencia.uady.mx/sitios/vete/documentos_publicos/2019/FRACC.%20IX.%20VI%C3%81TICOS/1ER%20TRIMESTRE/EVIDENCIA%20I.P.%20ENERO/PD-76.PDF" TargetMode="External"/><Relationship Id="rId49" Type="http://schemas.openxmlformats.org/officeDocument/2006/relationships/hyperlink" Target="https://transparencia.uady.mx/sitios/vete/documentos_publicos/2019/FRACC.%20IX.%20VI%C3%81TICOS/1ER%20TRIMESTRE/EVIDENCIA%20I.P.%20MARZO/PD-268.2.PDF" TargetMode="External"/><Relationship Id="rId57" Type="http://schemas.openxmlformats.org/officeDocument/2006/relationships/hyperlink" Target="https://transparencia.uady.mx/sitios/vete/documentos_publicos/2019/FRACC.%20IX.%20VI%C3%81TICOS/1ER%20TRIMESTRE/EVIDENCIA%20I.P.%20MARZO/PD-301.PDF" TargetMode="External"/><Relationship Id="rId10" Type="http://schemas.openxmlformats.org/officeDocument/2006/relationships/hyperlink" Target="https://transparencia.uady.mx/sitios/vete/documentos_publicos/2019/FRACC.%20IX.%20VI%C3%81TICOS/1ER%20TRIMESTRE/EVIDENCIA%20I.P.%20FEBRERO/PD-180.2.PDF" TargetMode="External"/><Relationship Id="rId31" Type="http://schemas.openxmlformats.org/officeDocument/2006/relationships/hyperlink" Target="https://transparencia.uady.mx/sitios/vete/documentos_publicos/2019/FRACC.%20IX.%20VI%C3%81TICOS/1ER%20TRIMESTRE/EVIDENCIA%20I.P.%20ENERO/PD-54.1.PDF" TargetMode="External"/><Relationship Id="rId44" Type="http://schemas.openxmlformats.org/officeDocument/2006/relationships/hyperlink" Target="https://transparencia.uady.mx/sitios/vete/documentos_publicos/2019/FRACC.%20IX.%20VI%C3%81TICOS/1ER%20TRIMESTRE/EVIDENCIA%20I.P.%20FEBRERO/PD-114%20(2).PDF" TargetMode="External"/><Relationship Id="rId52" Type="http://schemas.openxmlformats.org/officeDocument/2006/relationships/hyperlink" Target="https://transparencia.uady.mx/sitios/vete/documentos_publicos/2019/FRACC.%20IX.%20VI%C3%81TICOS/1ER%20TRIMESTRE/EVIDENCIA%20I.P.%20MARZO/PD-296.PDF" TargetMode="External"/><Relationship Id="rId60" Type="http://schemas.openxmlformats.org/officeDocument/2006/relationships/hyperlink" Target="https://transparencia.uady.mx/sitios/vete/documentos_publicos/2019/FRACC.%20IX.%20VI%C3%81TICOS/1ER%20TRIMESTRE/EVIDENCIA%20I.P.%20MARZO/PD-303.1.PDF" TargetMode="External"/><Relationship Id="rId65" Type="http://schemas.openxmlformats.org/officeDocument/2006/relationships/hyperlink" Target="https://transparencia.uady.mx/sitios/vete/documentos_publicos/2019/FRACC.%20IX.%20VI%C3%81TICOS/1ER%20TRIMESTRE/EVIDENCIA%20I.P.%20MARZO/PD-44.2.PDF" TargetMode="External"/><Relationship Id="rId73" Type="http://schemas.openxmlformats.org/officeDocument/2006/relationships/hyperlink" Target="https://transparencia.uady.mx/sitios/vete/documentos_publicos/2019/FRACC.%20IX.%20VI%C3%81TICOS/1ER%20TRIMESTRE/EVIDENCIA%20P.D.%201er%20Trim/73%20FACTURAS.PDF" TargetMode="External"/><Relationship Id="rId78" Type="http://schemas.openxmlformats.org/officeDocument/2006/relationships/hyperlink" Target="https://transparencia.uady.mx/sitios/vete/documentos_publicos/2019/FRACC.%20IX.%20VI%C3%81TICOS/1ER%20TRIMESTRE/EVIDENCIA%20P.D.%201er%20Trim/78%20FACTURAS.PDF" TargetMode="External"/><Relationship Id="rId81" Type="http://schemas.openxmlformats.org/officeDocument/2006/relationships/hyperlink" Target="https://transparencia.uady.mx/sitios/vete/documentos_publicos/2019/FRACC.%20IX.%20VI%C3%81TICOS/1ER%20TRIMESTRE/EVIDENCIA%20P.D.%201er%20Trim/81%20FACTURAS.PDF" TargetMode="External"/><Relationship Id="rId86" Type="http://schemas.openxmlformats.org/officeDocument/2006/relationships/hyperlink" Target="https://transparencia.uady.mx/sitios/vete/documentos_publicos/2019/FRACC.%20IX.%20VI%C3%81TICOS/1ER%20TRIMESTRE/EVIDENCIA%20P.D.%201er%20Trim/86%20FACTURA.PDF" TargetMode="External"/><Relationship Id="rId94" Type="http://schemas.openxmlformats.org/officeDocument/2006/relationships/hyperlink" Target="https://transparencia.uady.mx/sitios/vete/documentos_publicos/2019/FRACC.%20IX.%20VI%C3%81TICOS/1ER%20TRIMESTRE/EVIDENCIA%20P.D.%201er%20Trim/94%20FACTURAS.PDF" TargetMode="External"/><Relationship Id="rId4" Type="http://schemas.openxmlformats.org/officeDocument/2006/relationships/hyperlink" Target="https://transparencia.uady.mx/sitios/vete/documentos_publicos/2019/FRACC.%20IX.%20VI%C3%81TICOS/1ER%20TRIMESTRE/EVIDENCIA%20I.P.%20FEBRERO/PD-115.3.PDF" TargetMode="External"/><Relationship Id="rId9" Type="http://schemas.openxmlformats.org/officeDocument/2006/relationships/hyperlink" Target="https://transparencia.uady.mx/sitios/vete/documentos_publicos/2019/FRACC.%20IX.%20VI%C3%81TICOS/1ER%20TRIMESTRE/EVIDENCIA%20I.P.%20FEBRERO/PD-180.1.PDF" TargetMode="External"/><Relationship Id="rId13" Type="http://schemas.openxmlformats.org/officeDocument/2006/relationships/hyperlink" Target="https://transparencia.uady.mx/sitios/vete/documentos_publicos/2019/FRACC.%20IX.%20VI%C3%81TICOS/1ER%20TRIMESTRE/EVIDENCIA%20I.P.%20FEBRERO/PD-184.1.PDF" TargetMode="External"/><Relationship Id="rId18" Type="http://schemas.openxmlformats.org/officeDocument/2006/relationships/hyperlink" Target="https://transparencia.uady.mx/sitios/vete/documentos_publicos/2019/FRACC.%20IX.%20VI%C3%81TICOS/1ER%20TRIMESTRE/EVIDENCIA%20I.P.%20FEBRERO/PD-189.PDF" TargetMode="External"/><Relationship Id="rId39" Type="http://schemas.openxmlformats.org/officeDocument/2006/relationships/hyperlink" Target="https://transparencia.uady.mx/sitios/vete/documentos_publicos/2019/FRACC.%20IX.%20VI%C3%81TICOS/1ER%20TRIMESTRE/EVIDENCIA%20I.P.%20ENERO/PD-88.PDF" TargetMode="External"/><Relationship Id="rId34" Type="http://schemas.openxmlformats.org/officeDocument/2006/relationships/hyperlink" Target="https://transparencia.uady.mx/sitios/vete/documentos_publicos/2019/FRACC.%20IX.%20VI%C3%81TICOS/1ER%20TRIMESTRE/EVIDENCIA%20I.P.%20ENERO/PD-57.2.PDF" TargetMode="External"/><Relationship Id="rId50" Type="http://schemas.openxmlformats.org/officeDocument/2006/relationships/hyperlink" Target="https://transparencia.uady.mx/sitios/vete/documentos_publicos/2019/FRACC.%20IX.%20VI%C3%81TICOS/1ER%20TRIMESTRE/EVIDENCIA%20I.P.%20MARZO/PD-268.3.PDF" TargetMode="External"/><Relationship Id="rId55" Type="http://schemas.openxmlformats.org/officeDocument/2006/relationships/hyperlink" Target="https://transparencia.uady.mx/sitios/vete/documentos_publicos/2019/FRACC.%20IX.%20VI%C3%81TICOS/1ER%20TRIMESTRE/EVIDENCIA%20I.P.%20MARZO/PD-299.2.PDF" TargetMode="External"/><Relationship Id="rId76" Type="http://schemas.openxmlformats.org/officeDocument/2006/relationships/hyperlink" Target="https://transparencia.uady.mx/sitios/vete/documentos_publicos/2019/FRACC.%20IX.%20VI%C3%81TICOS/1ER%20TRIMESTRE/EVIDENCIA%20P.D.%201er%20Trim/76%20FACTURAS.PDF" TargetMode="External"/><Relationship Id="rId97" Type="http://schemas.openxmlformats.org/officeDocument/2006/relationships/hyperlink" Target="https://transparencia.uady.mx/sitios/vete/documentos_publicos/2019/FRACC.%20IX.%20VI%C3%81TICOS/1ER%20TRIMESTRE/P.GRAL%20Y%20PROY.%20INST/97%20FACTURAS.PDF" TargetMode="External"/><Relationship Id="rId7" Type="http://schemas.openxmlformats.org/officeDocument/2006/relationships/hyperlink" Target="https://transparencia.uady.mx/sitios/vete/documentos_publicos/2019/FRACC.%20IX.%20VI%C3%81TICOS/1ER%20TRIMESTRE/EVIDENCIA%20I.P.%20FEBRERO/PD-129.1.PDF" TargetMode="External"/><Relationship Id="rId71" Type="http://schemas.openxmlformats.org/officeDocument/2006/relationships/hyperlink" Target="https://transparencia.uady.mx/sitios/vete/documentos_publicos/2019/FRACC.%20IX.%20VI%C3%81TICOS/1ER%20TRIMESTRE/EVIDENCIA%20P.D.%201er%20Trim/71%20FACTURAS.PDF" TargetMode="External"/><Relationship Id="rId92" Type="http://schemas.openxmlformats.org/officeDocument/2006/relationships/hyperlink" Target="https://transparencia.uady.mx/sitios/vete/documentos_publicos/2019/FRACC.%20IX.%20VI%C3%81TICOS/1ER%20TRIMESTRE/EVIDENCIA%20P.D.%201er%20Trim/92%20FACTURAS.PDF" TargetMode="External"/><Relationship Id="rId2" Type="http://schemas.openxmlformats.org/officeDocument/2006/relationships/hyperlink" Target="https://transparencia.uady.mx/sitios/vete/documentos_publicos/2019/FRACC.%20IX.%20VI%C3%81TICOS/1ER%20TRIMESTRE/EVIDENCIA%20I.P.%20FEBRERO/PD-115.1.PDF" TargetMode="External"/><Relationship Id="rId29" Type="http://schemas.openxmlformats.org/officeDocument/2006/relationships/hyperlink" Target="https://transparencia.uady.mx/sitios/vete/documentos_publicos/2019/FRACC.%20IX.%20VI%C3%81TICOS/1ER%20TRIMESTRE/EVIDENCIA%20I.P.%20ENERO/PD-37.PDF" TargetMode="External"/><Relationship Id="rId24" Type="http://schemas.openxmlformats.org/officeDocument/2006/relationships/hyperlink" Target="https://transparencia.uady.mx/sitios/vete/documentos_publicos/2019/FRACC.%20IX.%20VI%C3%81TICOS/1ER%20TRIMESTRE/EVIDENCIA%20I.P.%20ENERO/PD-32.PDF" TargetMode="External"/><Relationship Id="rId40" Type="http://schemas.openxmlformats.org/officeDocument/2006/relationships/hyperlink" Target="https://transparencia.uady.mx/sitios/vete/documentos_publicos/2019/FRACC.%20IX.%20VI%C3%81TICOS/1ER%20TRIMESTRE/EVIDENCIA%20I.P.%20ENERO/PD-97.1.PDF" TargetMode="External"/><Relationship Id="rId45" Type="http://schemas.openxmlformats.org/officeDocument/2006/relationships/hyperlink" Target="https://transparencia.uady.mx/sitios/vete/documentos_publicos/2019/FRACC.%20IX.%20VI%C3%81TICOS/1ER%20TRIMESTRE/EVIDENCIA%20I.P.%20MARZO/PD-162.PDF" TargetMode="External"/><Relationship Id="rId66" Type="http://schemas.openxmlformats.org/officeDocument/2006/relationships/hyperlink" Target="https://transparencia.uady.mx/sitios/vete/documentos_publicos/2019/FRACC.%20IX.%20VI%C3%81TICOS/1ER%20TRIMESTRE/EVIDENCIA%20I.P.%20MARZO/PD-45.PDF" TargetMode="External"/><Relationship Id="rId87" Type="http://schemas.openxmlformats.org/officeDocument/2006/relationships/hyperlink" Target="https://transparencia.uady.mx/sitios/vete/documentos_publicos/2019/FRACC.%20IX.%20VI%C3%81TICOS/1ER%20TRIMESTRE/EVIDENCIA%20P.D.%201er%20Trim/87%20FACTURAS.PDF" TargetMode="External"/><Relationship Id="rId61" Type="http://schemas.openxmlformats.org/officeDocument/2006/relationships/hyperlink" Target="https://transparencia.uady.mx/sitios/vete/documentos_publicos/2019/FRACC.%20IX.%20VI%C3%81TICOS/1ER%20TRIMESTRE/EVIDENCIA%20I.P.%20MARZO/PD-303.2.PDF" TargetMode="External"/><Relationship Id="rId82" Type="http://schemas.openxmlformats.org/officeDocument/2006/relationships/hyperlink" Target="https://transparencia.uady.mx/sitios/vete/documentos_publicos/2019/FRACC.%20IX.%20VI%C3%81TICOS/1ER%20TRIMESTRE/EVIDENCIA%20P.D.%201er%20Trim/82%20FACTURAS.PDF" TargetMode="External"/><Relationship Id="rId19" Type="http://schemas.openxmlformats.org/officeDocument/2006/relationships/hyperlink" Target="https://transparencia.uady.mx/sitios/vete/documentos_publicos/2019/FRACC.%20IX.%20VI%C3%81TICOS/1ER%20TRIMESTRE/EVIDENCIA%20I.P.%20FEBRERO/PD-190.PDF" TargetMode="External"/><Relationship Id="rId14" Type="http://schemas.openxmlformats.org/officeDocument/2006/relationships/hyperlink" Target="https://transparencia.uady.mx/sitios/vete/documentos_publicos/2019/FRACC.%20IX.%20VI%C3%81TICOS/1ER%20TRIMESTRE/EVIDENCIA%20I.P.%20FEBRERO/PD-184.2.PDF" TargetMode="External"/><Relationship Id="rId30" Type="http://schemas.openxmlformats.org/officeDocument/2006/relationships/hyperlink" Target="https://transparencia.uady.mx/sitios/vete/documentos_publicos/2019/FRACC.%20IX.%20VI%C3%81TICOS/1ER%20TRIMESTRE/EVIDENCIA%20I.P.%20ENERO/PD-43.PDF" TargetMode="External"/><Relationship Id="rId35" Type="http://schemas.openxmlformats.org/officeDocument/2006/relationships/hyperlink" Target="https://transparencia.uady.mx/sitios/vete/documentos_publicos/2019/FRACC.%20IX.%20VI%C3%81TICOS/1ER%20TRIMESTRE/EVIDENCIA%20I.P.%20ENERO/PD-71.PDF" TargetMode="External"/><Relationship Id="rId56" Type="http://schemas.openxmlformats.org/officeDocument/2006/relationships/hyperlink" Target="https://transparencia.uady.mx/sitios/vete/documentos_publicos/2019/FRACC.%20IX.%20VI%C3%81TICOS/1ER%20TRIMESTRE/EVIDENCIA%20I.P.%20MARZO/PD-300.PDF" TargetMode="External"/><Relationship Id="rId77" Type="http://schemas.openxmlformats.org/officeDocument/2006/relationships/hyperlink" Target="https://transparencia.uady.mx/sitios/vete/documentos_publicos/2019/FRACC.%20IX.%20VI%C3%81TICOS/1ER%20TRIMESTRE/EVIDENCIA%20P.D.%201er%20Trim/77%20FACTURAS.PDF" TargetMode="External"/><Relationship Id="rId8" Type="http://schemas.openxmlformats.org/officeDocument/2006/relationships/hyperlink" Target="https://transparencia.uady.mx/sitios/vete/documentos_publicos/2019/FRACC.%20IX.%20VI%C3%81TICOS/1ER%20TRIMESTRE/EVIDENCIA%20I.P.%20FEBRERO/PD-129.2.PDF" TargetMode="External"/><Relationship Id="rId51" Type="http://schemas.openxmlformats.org/officeDocument/2006/relationships/hyperlink" Target="https://transparencia.uady.mx/sitios/vete/documentos_publicos/2019/FRACC.%20IX.%20VI%C3%81TICOS/1ER%20TRIMESTRE/EVIDENCIA%20I.P.%20MARZO/PD-269.PDF" TargetMode="External"/><Relationship Id="rId72" Type="http://schemas.openxmlformats.org/officeDocument/2006/relationships/hyperlink" Target="https://transparencia.uady.mx/sitios/vete/documentos_publicos/2019/FRACC.%20IX.%20VI%C3%81TICOS/1ER%20TRIMESTRE/EVIDENCIA%20P.D.%201er%20Trim/72%20FACTURAS.PDF" TargetMode="External"/><Relationship Id="rId93" Type="http://schemas.openxmlformats.org/officeDocument/2006/relationships/hyperlink" Target="https://transparencia.uady.mx/sitios/vete/documentos_publicos/2019/FRACC.%20IX.%20VI%C3%81TICOS/1ER%20TRIMESTRE/EVIDENCIA%20P.D.%201er%20Trim/93%20FACTURAS.PDF" TargetMode="External"/><Relationship Id="rId98" Type="http://schemas.openxmlformats.org/officeDocument/2006/relationships/hyperlink" Target="https://transparencia.uady.mx/sitios/vete/documentos_publicos/2019/FRACC.%20IX.%20VI%C3%81TICOS/1ER%20TRIMESTRE/P.GRAL%20Y%20PROY.%20INST/98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tabSelected="1" topLeftCell="A2" workbookViewId="0">
      <pane ySplit="6" topLeftCell="A8" activePane="bottomLeft" state="frozen"/>
      <selection activeCell="G2" sqref="G2"/>
      <selection pane="bottomLeft" activeCell="AI105" sqref="AI105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24.42578125" customWidth="1"/>
    <col min="4" max="4" width="16.7109375" customWidth="1"/>
    <col min="5" max="5" width="12.5703125" customWidth="1"/>
    <col min="6" max="6" width="17.140625" customWidth="1"/>
    <col min="7" max="7" width="19.140625" customWidth="1"/>
    <col min="8" max="8" width="17.42578125" bestFit="1" customWidth="1"/>
    <col min="9" max="9" width="12.85546875" customWidth="1"/>
    <col min="10" max="10" width="13.5703125" bestFit="1" customWidth="1"/>
    <col min="11" max="11" width="15.42578125" bestFit="1" customWidth="1"/>
    <col min="12" max="12" width="12.140625" customWidth="1"/>
    <col min="13" max="13" width="32.85546875" bestFit="1" customWidth="1"/>
    <col min="14" max="14" width="14.5703125" customWidth="1"/>
    <col min="15" max="16" width="18" customWidth="1"/>
    <col min="17" max="17" width="16.7109375" customWidth="1"/>
    <col min="18" max="18" width="15.28515625" customWidth="1"/>
    <col min="19" max="19" width="15.85546875" customWidth="1"/>
    <col min="20" max="20" width="14.5703125" customWidth="1"/>
    <col min="21" max="21" width="13.42578125" customWidth="1"/>
    <col min="22" max="22" width="23.5703125" customWidth="1"/>
    <col min="23" max="23" width="26.42578125" bestFit="1" customWidth="1"/>
    <col min="24" max="24" width="16.140625" customWidth="1"/>
    <col min="25" max="25" width="18" customWidth="1"/>
    <col min="26" max="26" width="21.140625" customWidth="1"/>
    <col min="27" max="27" width="23.28515625" customWidth="1"/>
    <col min="28" max="28" width="28.42578125" customWidth="1"/>
    <col min="29" max="29" width="24.140625" customWidth="1"/>
    <col min="30" max="30" width="20.5703125" customWidth="1"/>
    <col min="31" max="31" width="24.42578125" customWidth="1"/>
    <col min="32" max="32" width="30.140625" customWidth="1"/>
    <col min="33" max="33" width="40.85546875" customWidth="1"/>
    <col min="34" max="34" width="12.42578125" customWidth="1"/>
    <col min="35" max="35" width="12.5703125" customWidth="1"/>
    <col min="36" max="36" width="14.42578125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>
        <v>43466</v>
      </c>
      <c r="C8" s="5">
        <v>43555</v>
      </c>
      <c r="D8" t="s">
        <v>94</v>
      </c>
      <c r="E8">
        <v>7394</v>
      </c>
      <c r="F8" s="28" t="s">
        <v>119</v>
      </c>
      <c r="G8" s="4" t="s">
        <v>119</v>
      </c>
      <c r="H8" s="28" t="s">
        <v>460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104</v>
      </c>
      <c r="O8">
        <v>0</v>
      </c>
      <c r="P8">
        <v>503.88</v>
      </c>
      <c r="Q8" s="4" t="s">
        <v>124</v>
      </c>
      <c r="R8" s="4" t="s">
        <v>125</v>
      </c>
      <c r="S8" s="4" t="s">
        <v>126</v>
      </c>
      <c r="T8" s="4" t="s">
        <v>127</v>
      </c>
      <c r="U8" s="4" t="s">
        <v>128</v>
      </c>
      <c r="V8" s="4" t="s">
        <v>128</v>
      </c>
      <c r="W8" t="s">
        <v>129</v>
      </c>
      <c r="X8" s="5">
        <v>43406</v>
      </c>
      <c r="Y8" s="5">
        <v>43414</v>
      </c>
      <c r="Z8" s="9">
        <v>1</v>
      </c>
      <c r="AA8" s="9">
        <v>503.88</v>
      </c>
      <c r="AC8" s="5">
        <v>43434</v>
      </c>
      <c r="AD8" s="23" t="s">
        <v>363</v>
      </c>
      <c r="AE8" s="9">
        <v>1</v>
      </c>
      <c r="AF8" s="23" t="s">
        <v>459</v>
      </c>
      <c r="AG8" s="3" t="s">
        <v>114</v>
      </c>
      <c r="AH8" s="5">
        <v>43769</v>
      </c>
      <c r="AI8" s="5">
        <v>43555</v>
      </c>
    </row>
    <row r="9" spans="1:36" x14ac:dyDescent="0.25">
      <c r="A9" s="3">
        <v>2019</v>
      </c>
      <c r="B9" s="5">
        <v>43466</v>
      </c>
      <c r="C9" s="5">
        <v>43555</v>
      </c>
      <c r="D9" t="s">
        <v>94</v>
      </c>
      <c r="E9">
        <v>7394</v>
      </c>
      <c r="F9" s="28" t="s">
        <v>119</v>
      </c>
      <c r="G9" s="4" t="s">
        <v>119</v>
      </c>
      <c r="H9" s="28" t="s">
        <v>460</v>
      </c>
      <c r="I9" s="4" t="s">
        <v>120</v>
      </c>
      <c r="J9" s="4" t="s">
        <v>121</v>
      </c>
      <c r="K9" s="4" t="s">
        <v>122</v>
      </c>
      <c r="L9" s="4" t="s">
        <v>101</v>
      </c>
      <c r="M9" s="4" t="s">
        <v>123</v>
      </c>
      <c r="N9" s="4" t="s">
        <v>104</v>
      </c>
      <c r="O9">
        <v>0</v>
      </c>
      <c r="P9">
        <v>24991.87</v>
      </c>
      <c r="Q9" s="9" t="s">
        <v>124</v>
      </c>
      <c r="R9" s="9" t="s">
        <v>125</v>
      </c>
      <c r="S9" s="9" t="s">
        <v>126</v>
      </c>
      <c r="T9" s="9" t="s">
        <v>127</v>
      </c>
      <c r="U9" s="9" t="s">
        <v>128</v>
      </c>
      <c r="V9" s="9" t="s">
        <v>128</v>
      </c>
      <c r="W9" s="9" t="s">
        <v>129</v>
      </c>
      <c r="X9" s="5">
        <v>43406</v>
      </c>
      <c r="Y9" s="5">
        <v>43414</v>
      </c>
      <c r="Z9" s="9">
        <v>2</v>
      </c>
      <c r="AA9" s="9">
        <v>24991.87</v>
      </c>
      <c r="AB9">
        <v>1137.25</v>
      </c>
      <c r="AC9" s="5">
        <v>43434</v>
      </c>
      <c r="AD9" s="23" t="s">
        <v>364</v>
      </c>
      <c r="AE9" s="9">
        <v>2</v>
      </c>
      <c r="AF9" s="23" t="s">
        <v>459</v>
      </c>
      <c r="AG9" s="3" t="s">
        <v>114</v>
      </c>
      <c r="AH9" s="5">
        <v>43769</v>
      </c>
      <c r="AI9" s="5">
        <v>43555</v>
      </c>
    </row>
    <row r="10" spans="1:36" ht="15" customHeight="1" x14ac:dyDescent="0.25">
      <c r="A10" s="3">
        <v>2019</v>
      </c>
      <c r="B10" s="5">
        <v>43466</v>
      </c>
      <c r="C10" s="5">
        <v>43555</v>
      </c>
      <c r="D10" t="s">
        <v>94</v>
      </c>
      <c r="E10">
        <v>8651</v>
      </c>
      <c r="F10" s="28" t="s">
        <v>134</v>
      </c>
      <c r="G10" s="9" t="s">
        <v>134</v>
      </c>
      <c r="H10" s="28" t="s">
        <v>460</v>
      </c>
      <c r="I10" s="11" t="s">
        <v>135</v>
      </c>
      <c r="J10" s="11" t="s">
        <v>136</v>
      </c>
      <c r="K10" s="11" t="s">
        <v>137</v>
      </c>
      <c r="L10" s="9" t="s">
        <v>101</v>
      </c>
      <c r="M10" s="11" t="s">
        <v>138</v>
      </c>
      <c r="N10" s="11" t="s">
        <v>103</v>
      </c>
      <c r="O10">
        <v>0</v>
      </c>
      <c r="P10">
        <v>227.5</v>
      </c>
      <c r="Q10" s="9" t="s">
        <v>124</v>
      </c>
      <c r="R10" s="9" t="s">
        <v>125</v>
      </c>
      <c r="S10" s="9" t="s">
        <v>126</v>
      </c>
      <c r="T10" s="11" t="s">
        <v>124</v>
      </c>
      <c r="U10" s="11" t="s">
        <v>139</v>
      </c>
      <c r="V10" s="11" t="s">
        <v>140</v>
      </c>
      <c r="W10" s="11" t="s">
        <v>141</v>
      </c>
      <c r="X10" s="5">
        <v>43424</v>
      </c>
      <c r="Y10" s="5">
        <v>43426</v>
      </c>
      <c r="Z10" s="9">
        <v>3</v>
      </c>
      <c r="AA10" s="9">
        <v>227.5</v>
      </c>
      <c r="AC10" s="5">
        <v>43792</v>
      </c>
      <c r="AD10" s="23" t="s">
        <v>353</v>
      </c>
      <c r="AE10" s="9">
        <v>3</v>
      </c>
      <c r="AF10" s="23" t="s">
        <v>459</v>
      </c>
      <c r="AG10" s="3" t="s">
        <v>114</v>
      </c>
      <c r="AH10" s="5">
        <v>43769</v>
      </c>
      <c r="AI10" s="5">
        <v>43555</v>
      </c>
    </row>
    <row r="11" spans="1:36" x14ac:dyDescent="0.25">
      <c r="A11" s="3">
        <v>2019</v>
      </c>
      <c r="B11" s="5">
        <v>43466</v>
      </c>
      <c r="C11" s="5">
        <v>43555</v>
      </c>
      <c r="D11" s="9" t="s">
        <v>94</v>
      </c>
      <c r="E11">
        <v>8651</v>
      </c>
      <c r="F11" s="28" t="s">
        <v>134</v>
      </c>
      <c r="G11" s="9" t="s">
        <v>134</v>
      </c>
      <c r="H11" s="28" t="s">
        <v>460</v>
      </c>
      <c r="I11" s="11" t="s">
        <v>135</v>
      </c>
      <c r="J11" s="11" t="s">
        <v>136</v>
      </c>
      <c r="K11" s="11" t="s">
        <v>137</v>
      </c>
      <c r="L11" s="9" t="s">
        <v>101</v>
      </c>
      <c r="M11" s="11" t="s">
        <v>138</v>
      </c>
      <c r="N11" s="11" t="s">
        <v>103</v>
      </c>
      <c r="O11">
        <v>0</v>
      </c>
      <c r="P11">
        <v>3000.01</v>
      </c>
      <c r="Q11" s="9" t="s">
        <v>124</v>
      </c>
      <c r="R11" s="9" t="s">
        <v>125</v>
      </c>
      <c r="S11" s="9" t="s">
        <v>126</v>
      </c>
      <c r="T11" s="11" t="s">
        <v>124</v>
      </c>
      <c r="U11" s="11" t="s">
        <v>139</v>
      </c>
      <c r="V11" s="11" t="s">
        <v>140</v>
      </c>
      <c r="W11" s="11" t="s">
        <v>141</v>
      </c>
      <c r="X11" s="5">
        <v>43424</v>
      </c>
      <c r="Y11" s="5">
        <v>43426</v>
      </c>
      <c r="Z11" s="9">
        <v>4</v>
      </c>
      <c r="AA11" s="9">
        <v>3000.01</v>
      </c>
      <c r="AB11">
        <v>272.49</v>
      </c>
      <c r="AC11" s="5">
        <v>43792</v>
      </c>
      <c r="AD11" s="23" t="s">
        <v>354</v>
      </c>
      <c r="AE11" s="9">
        <v>4</v>
      </c>
      <c r="AF11" s="23" t="s">
        <v>459</v>
      </c>
      <c r="AG11" s="3" t="s">
        <v>114</v>
      </c>
      <c r="AH11" s="5">
        <v>43769</v>
      </c>
      <c r="AI11" s="5">
        <v>43555</v>
      </c>
    </row>
    <row r="12" spans="1:36" x14ac:dyDescent="0.25">
      <c r="A12" s="3">
        <v>2019</v>
      </c>
      <c r="B12" s="5">
        <v>43466</v>
      </c>
      <c r="C12" s="5">
        <v>43555</v>
      </c>
      <c r="D12" s="9" t="s">
        <v>94</v>
      </c>
      <c r="E12">
        <v>8645</v>
      </c>
      <c r="F12" s="28" t="s">
        <v>142</v>
      </c>
      <c r="G12" s="10" t="s">
        <v>142</v>
      </c>
      <c r="H12" s="28" t="s">
        <v>460</v>
      </c>
      <c r="I12" s="11" t="s">
        <v>143</v>
      </c>
      <c r="J12" s="11" t="s">
        <v>144</v>
      </c>
      <c r="K12" s="11" t="s">
        <v>145</v>
      </c>
      <c r="L12" t="s">
        <v>101</v>
      </c>
      <c r="M12" s="11" t="s">
        <v>146</v>
      </c>
      <c r="N12" s="11" t="s">
        <v>103</v>
      </c>
      <c r="O12">
        <v>1</v>
      </c>
      <c r="P12">
        <v>372.29</v>
      </c>
      <c r="Q12" s="10" t="s">
        <v>124</v>
      </c>
      <c r="R12" s="10" t="s">
        <v>125</v>
      </c>
      <c r="S12" s="10" t="s">
        <v>126</v>
      </c>
      <c r="T12" s="11" t="s">
        <v>124</v>
      </c>
      <c r="U12" s="11" t="s">
        <v>139</v>
      </c>
      <c r="V12" s="11" t="s">
        <v>147</v>
      </c>
      <c r="W12" s="11" t="s">
        <v>148</v>
      </c>
      <c r="X12" s="5">
        <v>43402</v>
      </c>
      <c r="Y12" s="5">
        <v>43404</v>
      </c>
      <c r="Z12" s="9">
        <v>5</v>
      </c>
      <c r="AA12" s="9">
        <v>372.29</v>
      </c>
      <c r="AB12">
        <v>2427.71</v>
      </c>
      <c r="AC12" s="5">
        <v>43432</v>
      </c>
      <c r="AD12" s="23" t="s">
        <v>355</v>
      </c>
      <c r="AE12" s="9">
        <v>5</v>
      </c>
      <c r="AF12" s="23" t="s">
        <v>459</v>
      </c>
      <c r="AG12" s="3" t="s">
        <v>114</v>
      </c>
      <c r="AH12" s="5">
        <v>43769</v>
      </c>
      <c r="AI12" s="5">
        <v>43555</v>
      </c>
    </row>
    <row r="13" spans="1:36" x14ac:dyDescent="0.25">
      <c r="A13" s="3">
        <v>2019</v>
      </c>
      <c r="B13" s="5">
        <v>43466</v>
      </c>
      <c r="C13" s="5">
        <v>43555</v>
      </c>
      <c r="D13" s="9" t="s">
        <v>94</v>
      </c>
      <c r="E13">
        <v>4287</v>
      </c>
      <c r="F13" s="28" t="s">
        <v>149</v>
      </c>
      <c r="G13" s="10" t="s">
        <v>149</v>
      </c>
      <c r="H13" s="28" t="s">
        <v>460</v>
      </c>
      <c r="I13" s="11" t="s">
        <v>150</v>
      </c>
      <c r="J13" s="11" t="s">
        <v>151</v>
      </c>
      <c r="K13" s="11" t="s">
        <v>152</v>
      </c>
      <c r="L13" t="s">
        <v>101</v>
      </c>
      <c r="M13" s="11" t="s">
        <v>153</v>
      </c>
      <c r="N13" t="s">
        <v>103</v>
      </c>
      <c r="O13">
        <v>1</v>
      </c>
      <c r="P13">
        <v>1027.9000000000001</v>
      </c>
      <c r="Q13" s="10" t="s">
        <v>124</v>
      </c>
      <c r="R13" s="10" t="s">
        <v>125</v>
      </c>
      <c r="S13" s="10" t="s">
        <v>126</v>
      </c>
      <c r="T13" s="11" t="s">
        <v>124</v>
      </c>
      <c r="U13" s="11" t="s">
        <v>125</v>
      </c>
      <c r="V13" s="11" t="s">
        <v>154</v>
      </c>
      <c r="W13" s="11" t="s">
        <v>155</v>
      </c>
      <c r="X13" s="5">
        <v>43424</v>
      </c>
      <c r="Y13" s="5">
        <v>43426</v>
      </c>
      <c r="Z13" s="9">
        <v>6</v>
      </c>
      <c r="AA13" s="9">
        <v>1027.9000000000001</v>
      </c>
      <c r="AB13">
        <v>1605.1</v>
      </c>
      <c r="AC13" s="5">
        <v>43430</v>
      </c>
      <c r="AD13" s="23" t="s">
        <v>356</v>
      </c>
      <c r="AE13" s="9">
        <v>6</v>
      </c>
      <c r="AF13" s="23" t="s">
        <v>459</v>
      </c>
      <c r="AG13" s="3" t="s">
        <v>114</v>
      </c>
      <c r="AH13" s="5">
        <v>43769</v>
      </c>
      <c r="AI13" s="5">
        <v>43555</v>
      </c>
    </row>
    <row r="14" spans="1:36" x14ac:dyDescent="0.25">
      <c r="A14" s="3">
        <v>2019</v>
      </c>
      <c r="B14" s="5">
        <v>43466</v>
      </c>
      <c r="C14" s="5">
        <v>43555</v>
      </c>
      <c r="D14" s="9" t="s">
        <v>94</v>
      </c>
      <c r="E14" s="10">
        <v>4287</v>
      </c>
      <c r="F14" s="28" t="s">
        <v>149</v>
      </c>
      <c r="G14" s="10" t="s">
        <v>149</v>
      </c>
      <c r="H14" s="28" t="s">
        <v>460</v>
      </c>
      <c r="I14" s="11" t="s">
        <v>150</v>
      </c>
      <c r="J14" s="11" t="s">
        <v>151</v>
      </c>
      <c r="K14" s="11" t="s">
        <v>152</v>
      </c>
      <c r="L14" t="s">
        <v>101</v>
      </c>
      <c r="M14" s="11" t="s">
        <v>159</v>
      </c>
      <c r="N14" t="s">
        <v>103</v>
      </c>
      <c r="O14">
        <v>1</v>
      </c>
      <c r="P14">
        <v>667</v>
      </c>
      <c r="Q14" s="10" t="s">
        <v>124</v>
      </c>
      <c r="R14" s="10" t="s">
        <v>125</v>
      </c>
      <c r="S14" s="10" t="s">
        <v>126</v>
      </c>
      <c r="T14" s="11" t="s">
        <v>124</v>
      </c>
      <c r="U14" s="11" t="s">
        <v>125</v>
      </c>
      <c r="V14" s="11" t="s">
        <v>154</v>
      </c>
      <c r="W14" s="11" t="s">
        <v>155</v>
      </c>
      <c r="X14" s="5">
        <v>43424</v>
      </c>
      <c r="Y14" s="5">
        <v>43426</v>
      </c>
      <c r="Z14" s="9">
        <v>7</v>
      </c>
      <c r="AA14" s="9">
        <v>667</v>
      </c>
      <c r="AC14" s="5">
        <v>43430</v>
      </c>
      <c r="AD14" s="23" t="s">
        <v>357</v>
      </c>
      <c r="AE14" s="9">
        <v>7</v>
      </c>
      <c r="AF14" s="23" t="s">
        <v>459</v>
      </c>
      <c r="AG14" s="3" t="s">
        <v>114</v>
      </c>
      <c r="AH14" s="5">
        <v>43769</v>
      </c>
      <c r="AI14" s="5">
        <v>43555</v>
      </c>
    </row>
    <row r="15" spans="1:36" x14ac:dyDescent="0.25">
      <c r="A15" s="3">
        <v>2019</v>
      </c>
      <c r="B15" s="5">
        <v>43466</v>
      </c>
      <c r="C15" s="5">
        <v>43555</v>
      </c>
      <c r="D15" s="9" t="s">
        <v>94</v>
      </c>
      <c r="E15">
        <v>1617</v>
      </c>
      <c r="F15" s="28" t="s">
        <v>119</v>
      </c>
      <c r="G15" s="10" t="s">
        <v>119</v>
      </c>
      <c r="H15" s="28" t="s">
        <v>460</v>
      </c>
      <c r="I15" s="11" t="s">
        <v>156</v>
      </c>
      <c r="J15" s="11" t="s">
        <v>157</v>
      </c>
      <c r="K15" s="11" t="s">
        <v>158</v>
      </c>
      <c r="L15" t="s">
        <v>101</v>
      </c>
      <c r="M15" s="10" t="s">
        <v>159</v>
      </c>
      <c r="N15" t="s">
        <v>103</v>
      </c>
      <c r="O15">
        <v>0</v>
      </c>
      <c r="P15">
        <v>550.6</v>
      </c>
      <c r="Q15" s="10" t="s">
        <v>124</v>
      </c>
      <c r="R15" s="10" t="s">
        <v>125</v>
      </c>
      <c r="S15" s="10" t="s">
        <v>126</v>
      </c>
      <c r="T15" s="11" t="s">
        <v>124</v>
      </c>
      <c r="U15" s="11" t="s">
        <v>139</v>
      </c>
      <c r="V15" s="11" t="s">
        <v>160</v>
      </c>
      <c r="W15" s="10" t="s">
        <v>161</v>
      </c>
      <c r="X15" s="5">
        <v>43405</v>
      </c>
      <c r="Y15" s="5">
        <v>43465</v>
      </c>
      <c r="Z15" s="9">
        <v>8</v>
      </c>
      <c r="AA15" s="9">
        <v>550.6</v>
      </c>
      <c r="AB15">
        <v>1254.4000000000001</v>
      </c>
      <c r="AC15" s="5">
        <v>43434</v>
      </c>
      <c r="AD15" s="23" t="s">
        <v>358</v>
      </c>
      <c r="AE15" s="9">
        <v>8</v>
      </c>
      <c r="AF15" s="23" t="s">
        <v>459</v>
      </c>
      <c r="AG15" s="3" t="s">
        <v>114</v>
      </c>
      <c r="AH15" s="5">
        <v>43769</v>
      </c>
      <c r="AI15" s="5">
        <v>43555</v>
      </c>
    </row>
    <row r="16" spans="1:36" x14ac:dyDescent="0.25">
      <c r="A16" s="3">
        <v>2019</v>
      </c>
      <c r="B16" s="5">
        <v>43466</v>
      </c>
      <c r="C16" s="5">
        <v>43555</v>
      </c>
      <c r="D16" s="9" t="s">
        <v>94</v>
      </c>
      <c r="E16">
        <v>1617</v>
      </c>
      <c r="F16" s="28" t="s">
        <v>119</v>
      </c>
      <c r="G16" s="10" t="s">
        <v>119</v>
      </c>
      <c r="H16" s="28" t="s">
        <v>460</v>
      </c>
      <c r="I16" s="11" t="s">
        <v>156</v>
      </c>
      <c r="J16" s="11" t="s">
        <v>157</v>
      </c>
      <c r="K16" s="11" t="s">
        <v>158</v>
      </c>
      <c r="L16" t="s">
        <v>101</v>
      </c>
      <c r="M16" s="10" t="s">
        <v>159</v>
      </c>
      <c r="N16" t="s">
        <v>103</v>
      </c>
      <c r="O16">
        <v>0</v>
      </c>
      <c r="P16">
        <v>10195</v>
      </c>
      <c r="Q16" s="10" t="s">
        <v>124</v>
      </c>
      <c r="R16" s="10" t="s">
        <v>125</v>
      </c>
      <c r="S16" s="10" t="s">
        <v>126</v>
      </c>
      <c r="T16" s="11" t="s">
        <v>124</v>
      </c>
      <c r="U16" s="11" t="s">
        <v>139</v>
      </c>
      <c r="V16" s="11" t="s">
        <v>160</v>
      </c>
      <c r="W16" s="10" t="s">
        <v>161</v>
      </c>
      <c r="X16" s="5">
        <v>43405</v>
      </c>
      <c r="Y16" s="5">
        <v>43465</v>
      </c>
      <c r="Z16" s="9">
        <v>9</v>
      </c>
      <c r="AA16" s="9">
        <v>10195</v>
      </c>
      <c r="AC16" s="5">
        <v>43434</v>
      </c>
      <c r="AD16" s="23" t="s">
        <v>359</v>
      </c>
      <c r="AE16" s="9">
        <v>9</v>
      </c>
      <c r="AF16" s="23" t="s">
        <v>459</v>
      </c>
      <c r="AG16" s="3" t="s">
        <v>114</v>
      </c>
      <c r="AH16" s="5">
        <v>43769</v>
      </c>
      <c r="AI16" s="5">
        <v>43555</v>
      </c>
    </row>
    <row r="17" spans="1:35" x14ac:dyDescent="0.25">
      <c r="A17" s="3">
        <v>2019</v>
      </c>
      <c r="B17" s="5">
        <v>43466</v>
      </c>
      <c r="C17" s="5">
        <v>43555</v>
      </c>
      <c r="D17" t="s">
        <v>94</v>
      </c>
      <c r="E17">
        <v>7011</v>
      </c>
      <c r="F17" s="28" t="s">
        <v>162</v>
      </c>
      <c r="G17" s="10" t="s">
        <v>162</v>
      </c>
      <c r="H17" s="28" t="s">
        <v>460</v>
      </c>
      <c r="I17" s="11" t="s">
        <v>163</v>
      </c>
      <c r="J17" s="11" t="s">
        <v>164</v>
      </c>
      <c r="K17" s="11" t="s">
        <v>165</v>
      </c>
      <c r="L17" t="s">
        <v>101</v>
      </c>
      <c r="M17" t="s">
        <v>167</v>
      </c>
      <c r="N17" t="s">
        <v>103</v>
      </c>
      <c r="O17">
        <v>1</v>
      </c>
      <c r="P17">
        <v>400</v>
      </c>
      <c r="Q17" s="10" t="s">
        <v>124</v>
      </c>
      <c r="R17" s="10" t="s">
        <v>125</v>
      </c>
      <c r="S17" s="10" t="s">
        <v>126</v>
      </c>
      <c r="T17" s="11" t="s">
        <v>124</v>
      </c>
      <c r="U17" s="11" t="s">
        <v>125</v>
      </c>
      <c r="V17" s="11" t="s">
        <v>166</v>
      </c>
      <c r="W17" s="11" t="s">
        <v>168</v>
      </c>
      <c r="X17" s="5">
        <v>43384</v>
      </c>
      <c r="Y17" s="5">
        <v>43386</v>
      </c>
      <c r="Z17" s="9">
        <v>10</v>
      </c>
      <c r="AA17" s="9">
        <v>400</v>
      </c>
      <c r="AC17" s="5">
        <v>43410</v>
      </c>
      <c r="AD17" s="23" t="s">
        <v>360</v>
      </c>
      <c r="AE17" s="9">
        <v>10</v>
      </c>
      <c r="AF17" s="23" t="s">
        <v>459</v>
      </c>
      <c r="AG17" s="3" t="s">
        <v>114</v>
      </c>
      <c r="AH17" s="5">
        <v>43769</v>
      </c>
      <c r="AI17" s="5">
        <v>43555</v>
      </c>
    </row>
    <row r="18" spans="1:35" x14ac:dyDescent="0.25">
      <c r="A18" s="3">
        <v>2019</v>
      </c>
      <c r="B18" s="5">
        <v>43466</v>
      </c>
      <c r="C18" s="5">
        <v>43555</v>
      </c>
      <c r="D18" t="s">
        <v>94</v>
      </c>
      <c r="E18">
        <v>8664</v>
      </c>
      <c r="F18" s="28" t="s">
        <v>149</v>
      </c>
      <c r="G18" s="10" t="s">
        <v>149</v>
      </c>
      <c r="H18" s="28" t="s">
        <v>460</v>
      </c>
      <c r="I18" s="11" t="s">
        <v>169</v>
      </c>
      <c r="J18" s="11" t="s">
        <v>170</v>
      </c>
      <c r="K18" s="11" t="s">
        <v>171</v>
      </c>
      <c r="L18" t="s">
        <v>101</v>
      </c>
      <c r="M18" s="11" t="s">
        <v>172</v>
      </c>
      <c r="N18" t="s">
        <v>103</v>
      </c>
      <c r="O18">
        <v>3</v>
      </c>
      <c r="P18">
        <v>1000</v>
      </c>
      <c r="Q18" s="10" t="s">
        <v>124</v>
      </c>
      <c r="R18" s="10" t="s">
        <v>125</v>
      </c>
      <c r="S18" s="10" t="s">
        <v>126</v>
      </c>
      <c r="T18" s="11" t="s">
        <v>124</v>
      </c>
      <c r="U18" s="11" t="s">
        <v>125</v>
      </c>
      <c r="V18" s="11" t="s">
        <v>173</v>
      </c>
      <c r="W18" s="11" t="s">
        <v>174</v>
      </c>
      <c r="X18" s="5">
        <v>43420</v>
      </c>
      <c r="Y18" s="5">
        <v>43421</v>
      </c>
      <c r="Z18" s="9">
        <v>11</v>
      </c>
      <c r="AA18" s="9">
        <v>1000</v>
      </c>
      <c r="AB18">
        <v>223.95</v>
      </c>
      <c r="AC18" s="5">
        <v>43472</v>
      </c>
      <c r="AD18" s="23" t="s">
        <v>361</v>
      </c>
      <c r="AE18" s="9">
        <v>11</v>
      </c>
      <c r="AF18" s="23" t="s">
        <v>459</v>
      </c>
      <c r="AG18" s="3" t="s">
        <v>114</v>
      </c>
      <c r="AH18" s="5">
        <v>43769</v>
      </c>
      <c r="AI18" s="5">
        <v>43555</v>
      </c>
    </row>
    <row r="19" spans="1:35" x14ac:dyDescent="0.25">
      <c r="A19" s="3">
        <v>2019</v>
      </c>
      <c r="B19" s="5">
        <v>43466</v>
      </c>
      <c r="C19" s="5">
        <v>43555</v>
      </c>
      <c r="D19" s="10" t="s">
        <v>94</v>
      </c>
      <c r="E19">
        <v>8664</v>
      </c>
      <c r="F19" s="28" t="s">
        <v>149</v>
      </c>
      <c r="G19" s="10" t="s">
        <v>149</v>
      </c>
      <c r="H19" s="28" t="s">
        <v>460</v>
      </c>
      <c r="I19" s="11" t="s">
        <v>169</v>
      </c>
      <c r="J19" s="11" t="s">
        <v>170</v>
      </c>
      <c r="K19" s="11" t="s">
        <v>171</v>
      </c>
      <c r="L19" t="s">
        <v>101</v>
      </c>
      <c r="M19" s="11" t="s">
        <v>172</v>
      </c>
      <c r="N19" t="s">
        <v>103</v>
      </c>
      <c r="O19" s="10">
        <v>3</v>
      </c>
      <c r="P19">
        <v>396.05</v>
      </c>
      <c r="Q19" s="10" t="s">
        <v>124</v>
      </c>
      <c r="R19" s="10" t="s">
        <v>125</v>
      </c>
      <c r="S19" s="10" t="s">
        <v>126</v>
      </c>
      <c r="T19" s="11" t="s">
        <v>124</v>
      </c>
      <c r="U19" s="11" t="s">
        <v>125</v>
      </c>
      <c r="V19" s="11" t="s">
        <v>173</v>
      </c>
      <c r="W19" s="11" t="s">
        <v>174</v>
      </c>
      <c r="X19" s="5">
        <v>43420</v>
      </c>
      <c r="Y19" s="5">
        <v>43421</v>
      </c>
      <c r="Z19" s="9">
        <v>12</v>
      </c>
      <c r="AA19" s="9">
        <v>396.05</v>
      </c>
      <c r="AC19" s="5">
        <v>43472</v>
      </c>
      <c r="AD19" s="23" t="s">
        <v>362</v>
      </c>
      <c r="AE19" s="9">
        <v>12</v>
      </c>
      <c r="AF19" s="23" t="s">
        <v>459</v>
      </c>
      <c r="AG19" s="3" t="s">
        <v>114</v>
      </c>
      <c r="AH19" s="5">
        <v>43769</v>
      </c>
      <c r="AI19" s="5">
        <v>43555</v>
      </c>
    </row>
    <row r="20" spans="1:35" x14ac:dyDescent="0.25">
      <c r="A20" s="3">
        <v>2019</v>
      </c>
      <c r="B20" s="5">
        <v>43466</v>
      </c>
      <c r="C20" s="5">
        <v>43555</v>
      </c>
      <c r="D20" t="s">
        <v>94</v>
      </c>
      <c r="E20" s="12">
        <v>1617</v>
      </c>
      <c r="F20" s="28" t="s">
        <v>119</v>
      </c>
      <c r="G20" s="12" t="s">
        <v>119</v>
      </c>
      <c r="H20" s="28" t="s">
        <v>460</v>
      </c>
      <c r="I20" s="11" t="s">
        <v>156</v>
      </c>
      <c r="J20" s="11" t="s">
        <v>157</v>
      </c>
      <c r="K20" s="11" t="s">
        <v>158</v>
      </c>
      <c r="L20" t="s">
        <v>101</v>
      </c>
      <c r="M20" s="11" t="s">
        <v>175</v>
      </c>
      <c r="N20" t="s">
        <v>103</v>
      </c>
      <c r="O20">
        <v>2</v>
      </c>
      <c r="P20">
        <v>537.07000000000005</v>
      </c>
      <c r="Q20" s="12" t="s">
        <v>124</v>
      </c>
      <c r="R20" s="12" t="s">
        <v>125</v>
      </c>
      <c r="S20" s="12" t="s">
        <v>126</v>
      </c>
      <c r="T20" s="11" t="s">
        <v>124</v>
      </c>
      <c r="U20" s="11" t="s">
        <v>176</v>
      </c>
      <c r="V20" s="11" t="s">
        <v>177</v>
      </c>
      <c r="W20" s="11" t="s">
        <v>178</v>
      </c>
      <c r="X20" s="5">
        <v>43440</v>
      </c>
      <c r="Y20" s="5">
        <v>43805</v>
      </c>
      <c r="Z20" s="9">
        <v>13</v>
      </c>
      <c r="AA20" s="25">
        <v>537.07000000000005</v>
      </c>
      <c r="AC20" s="5">
        <v>43440</v>
      </c>
      <c r="AD20" s="23" t="s">
        <v>351</v>
      </c>
      <c r="AE20" s="9">
        <v>13</v>
      </c>
      <c r="AF20" s="23" t="s">
        <v>459</v>
      </c>
      <c r="AG20" s="3" t="s">
        <v>114</v>
      </c>
      <c r="AH20" s="5">
        <v>43769</v>
      </c>
      <c r="AI20" s="5">
        <v>43555</v>
      </c>
    </row>
    <row r="21" spans="1:35" x14ac:dyDescent="0.25">
      <c r="A21" s="3">
        <v>2019</v>
      </c>
      <c r="B21" s="5">
        <v>43466</v>
      </c>
      <c r="C21" s="5">
        <v>43555</v>
      </c>
      <c r="D21" t="s">
        <v>94</v>
      </c>
      <c r="E21">
        <v>6949</v>
      </c>
      <c r="F21" s="28" t="s">
        <v>134</v>
      </c>
      <c r="G21" s="12" t="s">
        <v>134</v>
      </c>
      <c r="H21" s="28" t="s">
        <v>460</v>
      </c>
      <c r="I21" s="11" t="s">
        <v>179</v>
      </c>
      <c r="J21" s="11" t="s">
        <v>180</v>
      </c>
      <c r="K21" s="11" t="s">
        <v>181</v>
      </c>
      <c r="L21" t="s">
        <v>101</v>
      </c>
      <c r="M21" s="11" t="s">
        <v>182</v>
      </c>
      <c r="N21" t="s">
        <v>103</v>
      </c>
      <c r="O21">
        <v>0</v>
      </c>
      <c r="P21">
        <v>3864.3</v>
      </c>
      <c r="Q21" s="12" t="s">
        <v>124</v>
      </c>
      <c r="R21" s="12" t="s">
        <v>125</v>
      </c>
      <c r="S21" s="12" t="s">
        <v>126</v>
      </c>
      <c r="T21" s="11" t="s">
        <v>124</v>
      </c>
      <c r="U21" s="11" t="s">
        <v>183</v>
      </c>
      <c r="V21" s="11" t="s">
        <v>184</v>
      </c>
      <c r="W21" s="11" t="s">
        <v>185</v>
      </c>
      <c r="X21" s="5">
        <v>43431</v>
      </c>
      <c r="Y21" s="5">
        <v>43434</v>
      </c>
      <c r="Z21" s="9">
        <v>14</v>
      </c>
      <c r="AA21">
        <v>3864.3</v>
      </c>
      <c r="AC21" s="5">
        <v>43803</v>
      </c>
      <c r="AD21" s="23" t="s">
        <v>367</v>
      </c>
      <c r="AE21" s="9">
        <v>14</v>
      </c>
      <c r="AF21" s="23" t="s">
        <v>459</v>
      </c>
      <c r="AG21" s="3" t="s">
        <v>114</v>
      </c>
      <c r="AH21" s="5">
        <v>43769</v>
      </c>
      <c r="AI21" s="5">
        <v>43555</v>
      </c>
    </row>
    <row r="22" spans="1:35" x14ac:dyDescent="0.25">
      <c r="A22" s="3">
        <v>2019</v>
      </c>
      <c r="B22" s="5">
        <v>43466</v>
      </c>
      <c r="C22" s="5">
        <v>43555</v>
      </c>
      <c r="D22" t="s">
        <v>94</v>
      </c>
      <c r="E22" s="12">
        <v>6949</v>
      </c>
      <c r="F22" s="28" t="s">
        <v>134</v>
      </c>
      <c r="G22" s="12" t="s">
        <v>134</v>
      </c>
      <c r="H22" s="28" t="s">
        <v>460</v>
      </c>
      <c r="I22" s="11" t="s">
        <v>179</v>
      </c>
      <c r="J22" s="11" t="s">
        <v>180</v>
      </c>
      <c r="K22" s="11" t="s">
        <v>181</v>
      </c>
      <c r="L22" t="s">
        <v>101</v>
      </c>
      <c r="M22" s="11" t="s">
        <v>182</v>
      </c>
      <c r="N22" t="s">
        <v>103</v>
      </c>
      <c r="O22">
        <v>0</v>
      </c>
      <c r="P22">
        <v>167</v>
      </c>
      <c r="Q22" s="12" t="s">
        <v>124</v>
      </c>
      <c r="R22" s="12" t="s">
        <v>125</v>
      </c>
      <c r="S22" s="12" t="s">
        <v>126</v>
      </c>
      <c r="T22" s="11" t="s">
        <v>124</v>
      </c>
      <c r="U22" s="11" t="s">
        <v>183</v>
      </c>
      <c r="V22" s="11" t="s">
        <v>184</v>
      </c>
      <c r="W22" s="11" t="s">
        <v>185</v>
      </c>
      <c r="X22" s="5">
        <v>43431</v>
      </c>
      <c r="Y22" s="5">
        <v>43434</v>
      </c>
      <c r="Z22" s="9">
        <v>15</v>
      </c>
      <c r="AA22">
        <v>167</v>
      </c>
      <c r="AC22" s="5">
        <v>43803</v>
      </c>
      <c r="AD22" s="23" t="s">
        <v>368</v>
      </c>
      <c r="AE22" s="9">
        <v>15</v>
      </c>
      <c r="AF22" s="23" t="s">
        <v>459</v>
      </c>
      <c r="AG22" s="3" t="s">
        <v>114</v>
      </c>
      <c r="AH22" s="5">
        <v>43769</v>
      </c>
      <c r="AI22" s="5">
        <v>43555</v>
      </c>
    </row>
    <row r="23" spans="1:35" x14ac:dyDescent="0.25">
      <c r="A23" s="3">
        <v>2019</v>
      </c>
      <c r="B23" s="5">
        <v>43466</v>
      </c>
      <c r="C23" s="5">
        <v>43555</v>
      </c>
      <c r="D23" t="s">
        <v>94</v>
      </c>
      <c r="E23">
        <v>33</v>
      </c>
      <c r="F23" s="28" t="s">
        <v>119</v>
      </c>
      <c r="G23" s="12" t="s">
        <v>119</v>
      </c>
      <c r="H23" s="28" t="s">
        <v>460</v>
      </c>
      <c r="I23" s="11" t="s">
        <v>186</v>
      </c>
      <c r="J23" s="11" t="s">
        <v>187</v>
      </c>
      <c r="K23" s="11" t="s">
        <v>188</v>
      </c>
      <c r="L23" t="s">
        <v>101</v>
      </c>
      <c r="M23" s="11" t="s">
        <v>189</v>
      </c>
      <c r="N23" t="s">
        <v>103</v>
      </c>
      <c r="O23">
        <v>0</v>
      </c>
      <c r="P23">
        <v>704.18</v>
      </c>
      <c r="Q23" s="12" t="s">
        <v>124</v>
      </c>
      <c r="R23" s="12" t="s">
        <v>125</v>
      </c>
      <c r="S23" s="12" t="s">
        <v>126</v>
      </c>
      <c r="T23" s="11" t="s">
        <v>124</v>
      </c>
      <c r="U23" s="11" t="s">
        <v>125</v>
      </c>
      <c r="V23" s="11" t="s">
        <v>190</v>
      </c>
      <c r="W23" s="11" t="s">
        <v>191</v>
      </c>
      <c r="X23" s="5">
        <v>43426</v>
      </c>
      <c r="Y23" s="5">
        <v>43427</v>
      </c>
      <c r="Z23">
        <v>16</v>
      </c>
      <c r="AA23">
        <v>704.18</v>
      </c>
      <c r="AC23" s="5">
        <v>43421</v>
      </c>
      <c r="AD23" s="23" t="s">
        <v>366</v>
      </c>
      <c r="AE23">
        <v>16</v>
      </c>
      <c r="AF23" s="23" t="s">
        <v>459</v>
      </c>
      <c r="AG23" s="3" t="s">
        <v>114</v>
      </c>
      <c r="AH23" s="5">
        <v>43769</v>
      </c>
      <c r="AI23" s="5">
        <v>43555</v>
      </c>
    </row>
    <row r="24" spans="1:35" x14ac:dyDescent="0.25">
      <c r="A24" s="3">
        <v>2019</v>
      </c>
      <c r="B24" s="5">
        <v>43466</v>
      </c>
      <c r="C24" s="5">
        <v>43555</v>
      </c>
      <c r="D24" t="s">
        <v>100</v>
      </c>
      <c r="F24" s="12"/>
      <c r="G24" t="s">
        <v>192</v>
      </c>
      <c r="H24" s="28" t="s">
        <v>460</v>
      </c>
      <c r="I24" s="11" t="s">
        <v>193</v>
      </c>
      <c r="J24" s="11" t="s">
        <v>194</v>
      </c>
      <c r="K24" s="11" t="s">
        <v>195</v>
      </c>
      <c r="L24" t="s">
        <v>101</v>
      </c>
      <c r="M24" s="11" t="s">
        <v>196</v>
      </c>
      <c r="N24" t="s">
        <v>103</v>
      </c>
      <c r="O24">
        <v>0</v>
      </c>
      <c r="P24">
        <v>2659.01</v>
      </c>
      <c r="Q24" s="12" t="s">
        <v>124</v>
      </c>
      <c r="R24" t="s">
        <v>197</v>
      </c>
      <c r="S24" s="12" t="s">
        <v>197</v>
      </c>
      <c r="T24" s="11" t="s">
        <v>124</v>
      </c>
      <c r="U24" s="11" t="s">
        <v>125</v>
      </c>
      <c r="V24" s="11" t="s">
        <v>126</v>
      </c>
      <c r="W24" s="11" t="s">
        <v>198</v>
      </c>
      <c r="X24" s="5">
        <v>43425</v>
      </c>
      <c r="Y24" s="5">
        <v>43428</v>
      </c>
      <c r="Z24">
        <v>17</v>
      </c>
      <c r="AA24">
        <v>2659.01</v>
      </c>
      <c r="AC24" s="5">
        <v>43428</v>
      </c>
      <c r="AD24" s="23" t="s">
        <v>365</v>
      </c>
      <c r="AE24">
        <v>17</v>
      </c>
      <c r="AF24" s="23" t="s">
        <v>459</v>
      </c>
      <c r="AG24" s="3" t="s">
        <v>114</v>
      </c>
      <c r="AH24" s="5">
        <v>43769</v>
      </c>
      <c r="AI24" s="5">
        <v>43555</v>
      </c>
    </row>
    <row r="25" spans="1:35" x14ac:dyDescent="0.25">
      <c r="A25" s="3">
        <v>2019</v>
      </c>
      <c r="B25" s="5">
        <v>43466</v>
      </c>
      <c r="C25" s="5">
        <v>43555</v>
      </c>
      <c r="D25" t="s">
        <v>94</v>
      </c>
      <c r="E25">
        <v>8510</v>
      </c>
      <c r="F25" s="28" t="s">
        <v>199</v>
      </c>
      <c r="G25" s="12" t="s">
        <v>199</v>
      </c>
      <c r="H25" s="28" t="s">
        <v>460</v>
      </c>
      <c r="I25" s="11" t="s">
        <v>200</v>
      </c>
      <c r="J25" s="11" t="s">
        <v>201</v>
      </c>
      <c r="K25" s="11" t="s">
        <v>202</v>
      </c>
      <c r="L25" t="s">
        <v>101</v>
      </c>
      <c r="M25" s="11" t="s">
        <v>203</v>
      </c>
      <c r="N25" t="s">
        <v>103</v>
      </c>
      <c r="O25">
        <v>3</v>
      </c>
      <c r="P25">
        <v>125.9</v>
      </c>
      <c r="Q25" s="12" t="s">
        <v>124</v>
      </c>
      <c r="R25" s="12" t="s">
        <v>125</v>
      </c>
      <c r="S25" s="12" t="s">
        <v>126</v>
      </c>
      <c r="T25" s="11" t="s">
        <v>124</v>
      </c>
      <c r="U25" s="11" t="s">
        <v>125</v>
      </c>
      <c r="V25" s="11" t="s">
        <v>204</v>
      </c>
      <c r="W25" s="11" t="s">
        <v>205</v>
      </c>
      <c r="X25" s="5">
        <v>43381</v>
      </c>
      <c r="Y25" s="5">
        <v>43381</v>
      </c>
      <c r="Z25">
        <v>18</v>
      </c>
      <c r="AA25">
        <v>125.9</v>
      </c>
      <c r="AC25" s="5">
        <v>43388</v>
      </c>
      <c r="AD25" s="23" t="s">
        <v>369</v>
      </c>
      <c r="AE25">
        <v>18</v>
      </c>
      <c r="AF25" s="23" t="s">
        <v>459</v>
      </c>
      <c r="AG25" s="3" t="s">
        <v>114</v>
      </c>
      <c r="AH25" s="5">
        <v>43769</v>
      </c>
      <c r="AI25" s="5">
        <v>43555</v>
      </c>
    </row>
    <row r="26" spans="1:35" x14ac:dyDescent="0.25">
      <c r="A26" s="3">
        <v>2019</v>
      </c>
      <c r="B26" s="5">
        <v>43466</v>
      </c>
      <c r="C26" s="5">
        <v>43555</v>
      </c>
      <c r="D26" t="s">
        <v>94</v>
      </c>
      <c r="E26" s="12">
        <v>8510</v>
      </c>
      <c r="F26" s="28" t="s">
        <v>199</v>
      </c>
      <c r="G26" s="12" t="s">
        <v>199</v>
      </c>
      <c r="H26" s="28" t="s">
        <v>460</v>
      </c>
      <c r="I26" s="11" t="s">
        <v>200</v>
      </c>
      <c r="J26" s="11" t="s">
        <v>201</v>
      </c>
      <c r="K26" s="11" t="s">
        <v>202</v>
      </c>
      <c r="L26" s="12" t="s">
        <v>101</v>
      </c>
      <c r="M26" s="11" t="s">
        <v>203</v>
      </c>
      <c r="N26" t="s">
        <v>103</v>
      </c>
      <c r="O26">
        <v>1</v>
      </c>
      <c r="P26">
        <v>163.79</v>
      </c>
      <c r="Q26" s="12" t="s">
        <v>124</v>
      </c>
      <c r="R26" s="12" t="s">
        <v>125</v>
      </c>
      <c r="S26" s="12" t="s">
        <v>126</v>
      </c>
      <c r="T26" s="11" t="s">
        <v>124</v>
      </c>
      <c r="U26" s="11" t="s">
        <v>125</v>
      </c>
      <c r="V26" s="11" t="s">
        <v>204</v>
      </c>
      <c r="W26" s="11" t="s">
        <v>205</v>
      </c>
      <c r="X26" s="5">
        <v>43426</v>
      </c>
      <c r="Y26" s="5">
        <v>43426</v>
      </c>
      <c r="Z26">
        <v>19</v>
      </c>
      <c r="AA26">
        <v>163.79</v>
      </c>
      <c r="AC26" s="5">
        <v>43430</v>
      </c>
      <c r="AD26" s="23" t="s">
        <v>370</v>
      </c>
      <c r="AE26">
        <v>19</v>
      </c>
      <c r="AF26" s="23" t="s">
        <v>459</v>
      </c>
      <c r="AG26" s="3" t="s">
        <v>114</v>
      </c>
      <c r="AH26" s="5">
        <v>43769</v>
      </c>
      <c r="AI26" s="5">
        <v>43555</v>
      </c>
    </row>
    <row r="27" spans="1:35" x14ac:dyDescent="0.25">
      <c r="A27" s="3">
        <v>2019</v>
      </c>
      <c r="B27" s="5">
        <v>43466</v>
      </c>
      <c r="C27" s="5">
        <v>43555</v>
      </c>
      <c r="D27" t="s">
        <v>94</v>
      </c>
      <c r="E27" s="12">
        <v>8510</v>
      </c>
      <c r="F27" s="28" t="s">
        <v>199</v>
      </c>
      <c r="G27" s="12" t="s">
        <v>199</v>
      </c>
      <c r="H27" s="28" t="s">
        <v>460</v>
      </c>
      <c r="I27" s="11" t="s">
        <v>200</v>
      </c>
      <c r="J27" s="11" t="s">
        <v>201</v>
      </c>
      <c r="K27" s="11" t="s">
        <v>202</v>
      </c>
      <c r="L27" s="12" t="s">
        <v>101</v>
      </c>
      <c r="M27" s="11" t="s">
        <v>203</v>
      </c>
      <c r="N27" t="s">
        <v>103</v>
      </c>
      <c r="O27">
        <v>1</v>
      </c>
      <c r="P27">
        <v>104.62</v>
      </c>
      <c r="Q27" s="12" t="s">
        <v>124</v>
      </c>
      <c r="R27" s="12" t="s">
        <v>125</v>
      </c>
      <c r="S27" s="12" t="s">
        <v>126</v>
      </c>
      <c r="T27" s="11" t="s">
        <v>124</v>
      </c>
      <c r="U27" s="11" t="s">
        <v>125</v>
      </c>
      <c r="V27" s="11" t="s">
        <v>204</v>
      </c>
      <c r="W27" s="11" t="s">
        <v>205</v>
      </c>
      <c r="X27" s="5">
        <v>43424</v>
      </c>
      <c r="Y27" s="5">
        <v>43424</v>
      </c>
      <c r="Z27">
        <v>20</v>
      </c>
      <c r="AA27">
        <v>104.62</v>
      </c>
      <c r="AC27" s="5">
        <v>43430</v>
      </c>
      <c r="AD27" s="23" t="s">
        <v>371</v>
      </c>
      <c r="AE27">
        <v>20</v>
      </c>
      <c r="AF27" s="23" t="s">
        <v>459</v>
      </c>
      <c r="AG27" s="3" t="s">
        <v>114</v>
      </c>
      <c r="AH27" s="5">
        <v>43769</v>
      </c>
      <c r="AI27" s="5">
        <v>43555</v>
      </c>
    </row>
    <row r="28" spans="1:35" x14ac:dyDescent="0.25">
      <c r="A28" s="3">
        <v>2019</v>
      </c>
      <c r="B28" s="5">
        <v>43466</v>
      </c>
      <c r="C28" s="5">
        <v>43555</v>
      </c>
      <c r="D28" t="s">
        <v>94</v>
      </c>
      <c r="E28" s="12">
        <v>8510</v>
      </c>
      <c r="F28" s="28" t="s">
        <v>199</v>
      </c>
      <c r="G28" s="12" t="s">
        <v>199</v>
      </c>
      <c r="H28" s="28" t="s">
        <v>460</v>
      </c>
      <c r="I28" s="11" t="s">
        <v>200</v>
      </c>
      <c r="J28" s="11" t="s">
        <v>201</v>
      </c>
      <c r="K28" s="11" t="s">
        <v>202</v>
      </c>
      <c r="L28" s="12" t="s">
        <v>101</v>
      </c>
      <c r="M28" s="11" t="s">
        <v>203</v>
      </c>
      <c r="N28" s="12" t="s">
        <v>103</v>
      </c>
      <c r="O28">
        <v>1</v>
      </c>
      <c r="P28">
        <v>200</v>
      </c>
      <c r="Q28" s="12" t="s">
        <v>124</v>
      </c>
      <c r="R28" s="12" t="s">
        <v>125</v>
      </c>
      <c r="S28" s="12" t="s">
        <v>126</v>
      </c>
      <c r="T28" s="11" t="s">
        <v>124</v>
      </c>
      <c r="U28" s="11" t="s">
        <v>125</v>
      </c>
      <c r="V28" s="11" t="s">
        <v>204</v>
      </c>
      <c r="W28" s="11" t="s">
        <v>205</v>
      </c>
      <c r="X28" s="5">
        <v>43434</v>
      </c>
      <c r="Y28" s="5">
        <v>43434</v>
      </c>
      <c r="Z28">
        <v>21</v>
      </c>
      <c r="AA28">
        <v>200</v>
      </c>
      <c r="AC28" s="5">
        <v>43437</v>
      </c>
      <c r="AD28" s="23" t="s">
        <v>372</v>
      </c>
      <c r="AE28">
        <v>21</v>
      </c>
      <c r="AF28" s="23" t="s">
        <v>459</v>
      </c>
      <c r="AG28" s="3" t="s">
        <v>114</v>
      </c>
      <c r="AH28" s="5">
        <v>43769</v>
      </c>
      <c r="AI28" s="5">
        <v>43555</v>
      </c>
    </row>
    <row r="29" spans="1:35" x14ac:dyDescent="0.25">
      <c r="A29" s="3">
        <v>2019</v>
      </c>
      <c r="B29" s="5">
        <v>43466</v>
      </c>
      <c r="C29" s="5">
        <v>43555</v>
      </c>
      <c r="D29" t="s">
        <v>94</v>
      </c>
      <c r="E29" s="12">
        <v>8510</v>
      </c>
      <c r="F29" s="28" t="s">
        <v>199</v>
      </c>
      <c r="G29" s="12" t="s">
        <v>199</v>
      </c>
      <c r="H29" s="28" t="s">
        <v>460</v>
      </c>
      <c r="I29" s="11" t="s">
        <v>200</v>
      </c>
      <c r="J29" s="11" t="s">
        <v>201</v>
      </c>
      <c r="K29" s="11" t="s">
        <v>202</v>
      </c>
      <c r="L29" s="12" t="s">
        <v>101</v>
      </c>
      <c r="M29" s="11" t="s">
        <v>203</v>
      </c>
      <c r="N29" s="12" t="s">
        <v>103</v>
      </c>
      <c r="O29">
        <v>1</v>
      </c>
      <c r="P29">
        <v>163.79</v>
      </c>
      <c r="Q29" s="12" t="s">
        <v>124</v>
      </c>
      <c r="R29" s="12" t="s">
        <v>125</v>
      </c>
      <c r="S29" s="12" t="s">
        <v>126</v>
      </c>
      <c r="T29" s="11" t="s">
        <v>124</v>
      </c>
      <c r="U29" s="11" t="s">
        <v>125</v>
      </c>
      <c r="V29" s="11" t="s">
        <v>204</v>
      </c>
      <c r="W29" s="11" t="s">
        <v>205</v>
      </c>
      <c r="X29" s="5">
        <v>43431</v>
      </c>
      <c r="Y29" s="5">
        <v>43431</v>
      </c>
      <c r="Z29">
        <v>22</v>
      </c>
      <c r="AA29">
        <v>163.79</v>
      </c>
      <c r="AC29" s="5">
        <v>43432</v>
      </c>
      <c r="AD29" s="23" t="s">
        <v>373</v>
      </c>
      <c r="AE29">
        <v>22</v>
      </c>
      <c r="AF29" s="23" t="s">
        <v>459</v>
      </c>
      <c r="AG29" s="3" t="s">
        <v>114</v>
      </c>
      <c r="AH29" s="5">
        <v>43769</v>
      </c>
      <c r="AI29" s="5">
        <v>43555</v>
      </c>
    </row>
    <row r="30" spans="1:35" x14ac:dyDescent="0.25">
      <c r="A30" s="14">
        <v>2019</v>
      </c>
      <c r="B30" s="5">
        <v>43466</v>
      </c>
      <c r="C30" s="5">
        <v>43555</v>
      </c>
      <c r="D30" t="s">
        <v>94</v>
      </c>
      <c r="E30" s="12">
        <v>8510</v>
      </c>
      <c r="F30" s="28" t="s">
        <v>199</v>
      </c>
      <c r="G30" s="12" t="s">
        <v>199</v>
      </c>
      <c r="H30" s="28" t="s">
        <v>460</v>
      </c>
      <c r="I30" s="11" t="s">
        <v>200</v>
      </c>
      <c r="J30" s="11" t="s">
        <v>201</v>
      </c>
      <c r="K30" s="11" t="s">
        <v>202</v>
      </c>
      <c r="L30" t="s">
        <v>101</v>
      </c>
      <c r="M30" s="11" t="s">
        <v>203</v>
      </c>
      <c r="N30" t="s">
        <v>103</v>
      </c>
      <c r="O30">
        <v>1</v>
      </c>
      <c r="P30">
        <v>163.79</v>
      </c>
      <c r="Q30" s="12" t="s">
        <v>124</v>
      </c>
      <c r="R30" s="12" t="s">
        <v>125</v>
      </c>
      <c r="S30" s="12" t="s">
        <v>126</v>
      </c>
      <c r="T30" s="11" t="s">
        <v>124</v>
      </c>
      <c r="U30" s="11" t="s">
        <v>125</v>
      </c>
      <c r="V30" s="11" t="s">
        <v>204</v>
      </c>
      <c r="W30" s="11" t="s">
        <v>205</v>
      </c>
      <c r="X30" s="5">
        <v>43438</v>
      </c>
      <c r="Y30" s="5">
        <v>43438</v>
      </c>
      <c r="Z30">
        <v>23</v>
      </c>
      <c r="AA30">
        <v>163.79</v>
      </c>
      <c r="AC30" s="5">
        <v>43445</v>
      </c>
      <c r="AD30" s="23" t="s">
        <v>350</v>
      </c>
      <c r="AE30">
        <v>23</v>
      </c>
      <c r="AF30" s="23" t="s">
        <v>459</v>
      </c>
      <c r="AG30" s="3" t="s">
        <v>114</v>
      </c>
      <c r="AH30" s="5">
        <v>43769</v>
      </c>
      <c r="AI30" s="5">
        <v>43555</v>
      </c>
    </row>
    <row r="31" spans="1:35" x14ac:dyDescent="0.25">
      <c r="A31" s="14">
        <v>2019</v>
      </c>
      <c r="B31" s="5">
        <v>43466</v>
      </c>
      <c r="C31" s="5">
        <v>43555</v>
      </c>
      <c r="D31" t="s">
        <v>94</v>
      </c>
      <c r="E31" s="13">
        <v>7394</v>
      </c>
      <c r="F31" s="28" t="s">
        <v>119</v>
      </c>
      <c r="G31" s="13" t="s">
        <v>119</v>
      </c>
      <c r="H31" s="28" t="s">
        <v>460</v>
      </c>
      <c r="I31" s="13" t="s">
        <v>120</v>
      </c>
      <c r="J31" s="13" t="s">
        <v>121</v>
      </c>
      <c r="K31" s="13" t="s">
        <v>122</v>
      </c>
      <c r="L31" t="s">
        <v>101</v>
      </c>
      <c r="M31" s="13" t="s">
        <v>123</v>
      </c>
      <c r="N31" s="13" t="s">
        <v>104</v>
      </c>
      <c r="O31">
        <v>0</v>
      </c>
      <c r="P31">
        <v>952.63</v>
      </c>
      <c r="Q31" s="13" t="s">
        <v>124</v>
      </c>
      <c r="R31" s="13" t="s">
        <v>125</v>
      </c>
      <c r="S31" s="13" t="s">
        <v>126</v>
      </c>
      <c r="T31" s="13" t="s">
        <v>127</v>
      </c>
      <c r="U31" s="13" t="s">
        <v>128</v>
      </c>
      <c r="V31" s="13" t="s">
        <v>128</v>
      </c>
      <c r="W31" s="13" t="s">
        <v>129</v>
      </c>
      <c r="X31" s="5">
        <v>43406</v>
      </c>
      <c r="Y31" s="5">
        <v>43414</v>
      </c>
      <c r="Z31">
        <v>24</v>
      </c>
      <c r="AA31">
        <v>952.63</v>
      </c>
      <c r="AC31" s="5">
        <v>43434</v>
      </c>
      <c r="AD31" s="23" t="s">
        <v>331</v>
      </c>
      <c r="AE31">
        <v>24</v>
      </c>
      <c r="AF31" s="23" t="s">
        <v>459</v>
      </c>
      <c r="AG31" s="3" t="s">
        <v>114</v>
      </c>
      <c r="AH31" s="5">
        <v>43769</v>
      </c>
      <c r="AI31" s="5">
        <v>43555</v>
      </c>
    </row>
    <row r="32" spans="1:35" x14ac:dyDescent="0.25">
      <c r="A32" s="14">
        <v>2019</v>
      </c>
      <c r="B32" s="5">
        <v>43466</v>
      </c>
      <c r="C32" s="5">
        <v>43555</v>
      </c>
      <c r="D32" t="s">
        <v>94</v>
      </c>
      <c r="E32">
        <v>9521</v>
      </c>
      <c r="F32" s="28" t="s">
        <v>206</v>
      </c>
      <c r="G32" s="14" t="s">
        <v>206</v>
      </c>
      <c r="H32" s="28" t="s">
        <v>460</v>
      </c>
      <c r="I32" t="s">
        <v>207</v>
      </c>
      <c r="J32" t="s">
        <v>208</v>
      </c>
      <c r="K32" t="s">
        <v>157</v>
      </c>
      <c r="L32" t="s">
        <v>101</v>
      </c>
      <c r="M32" t="s">
        <v>209</v>
      </c>
      <c r="N32" t="s">
        <v>103</v>
      </c>
      <c r="O32">
        <v>2</v>
      </c>
      <c r="P32">
        <v>150.5</v>
      </c>
      <c r="Q32" s="14" t="s">
        <v>124</v>
      </c>
      <c r="R32" s="14" t="s">
        <v>125</v>
      </c>
      <c r="S32" s="14" t="s">
        <v>126</v>
      </c>
      <c r="T32" s="11" t="s">
        <v>124</v>
      </c>
      <c r="U32" s="11" t="s">
        <v>125</v>
      </c>
      <c r="V32" s="11" t="s">
        <v>126</v>
      </c>
      <c r="W32" s="11" t="s">
        <v>210</v>
      </c>
      <c r="X32" s="5">
        <v>43444</v>
      </c>
      <c r="Y32" s="5">
        <v>43452</v>
      </c>
      <c r="Z32">
        <v>25</v>
      </c>
      <c r="AA32">
        <v>150.5</v>
      </c>
      <c r="AC32" s="5">
        <v>43434</v>
      </c>
      <c r="AD32" s="23" t="s">
        <v>332</v>
      </c>
      <c r="AE32">
        <v>25</v>
      </c>
      <c r="AF32" s="23" t="s">
        <v>459</v>
      </c>
      <c r="AG32" s="14" t="s">
        <v>114</v>
      </c>
      <c r="AH32" s="5">
        <v>43769</v>
      </c>
      <c r="AI32" s="5">
        <v>43555</v>
      </c>
    </row>
    <row r="33" spans="1:35" x14ac:dyDescent="0.25">
      <c r="A33" s="14">
        <v>2019</v>
      </c>
      <c r="B33" s="5">
        <v>43466</v>
      </c>
      <c r="C33" s="5">
        <v>43555</v>
      </c>
      <c r="D33" t="s">
        <v>94</v>
      </c>
      <c r="E33" s="14">
        <v>9521</v>
      </c>
      <c r="F33" s="28" t="s">
        <v>206</v>
      </c>
      <c r="G33" s="14" t="s">
        <v>206</v>
      </c>
      <c r="H33" s="28" t="s">
        <v>460</v>
      </c>
      <c r="I33" s="14" t="s">
        <v>207</v>
      </c>
      <c r="J33" s="14" t="s">
        <v>208</v>
      </c>
      <c r="K33" s="14" t="s">
        <v>157</v>
      </c>
      <c r="L33" t="s">
        <v>101</v>
      </c>
      <c r="M33" s="14" t="s">
        <v>209</v>
      </c>
      <c r="N33" t="s">
        <v>103</v>
      </c>
      <c r="O33" s="14">
        <v>2</v>
      </c>
      <c r="P33">
        <v>184.59</v>
      </c>
      <c r="Q33" s="14" t="s">
        <v>124</v>
      </c>
      <c r="R33" s="14" t="s">
        <v>125</v>
      </c>
      <c r="S33" s="14" t="s">
        <v>126</v>
      </c>
      <c r="T33" s="11" t="s">
        <v>124</v>
      </c>
      <c r="U33" s="11" t="s">
        <v>125</v>
      </c>
      <c r="V33" s="11" t="s">
        <v>126</v>
      </c>
      <c r="W33" s="11" t="s">
        <v>210</v>
      </c>
      <c r="X33" s="5">
        <v>43444</v>
      </c>
      <c r="Y33" s="5">
        <v>43452</v>
      </c>
      <c r="Z33">
        <v>26</v>
      </c>
      <c r="AA33">
        <v>184.59</v>
      </c>
      <c r="AC33" s="5">
        <v>43434</v>
      </c>
      <c r="AD33" s="23" t="s">
        <v>333</v>
      </c>
      <c r="AE33">
        <v>26</v>
      </c>
      <c r="AF33" s="23" t="s">
        <v>459</v>
      </c>
      <c r="AG33" s="14" t="s">
        <v>114</v>
      </c>
      <c r="AH33" s="5">
        <v>43769</v>
      </c>
      <c r="AI33" s="5">
        <v>43555</v>
      </c>
    </row>
    <row r="34" spans="1:35" x14ac:dyDescent="0.25">
      <c r="A34" s="14">
        <v>2019</v>
      </c>
      <c r="B34" s="5">
        <v>43466</v>
      </c>
      <c r="C34" s="5">
        <v>43555</v>
      </c>
      <c r="D34" t="s">
        <v>94</v>
      </c>
      <c r="E34" s="14">
        <v>9521</v>
      </c>
      <c r="F34" s="28" t="s">
        <v>206</v>
      </c>
      <c r="G34" s="14" t="s">
        <v>206</v>
      </c>
      <c r="H34" s="28" t="s">
        <v>460</v>
      </c>
      <c r="I34" s="14" t="s">
        <v>207</v>
      </c>
      <c r="J34" s="14" t="s">
        <v>208</v>
      </c>
      <c r="K34" s="14" t="s">
        <v>157</v>
      </c>
      <c r="L34" t="s">
        <v>101</v>
      </c>
      <c r="M34" s="14" t="s">
        <v>209</v>
      </c>
      <c r="N34" t="s">
        <v>103</v>
      </c>
      <c r="O34" s="14">
        <v>2</v>
      </c>
      <c r="P34">
        <v>596.39</v>
      </c>
      <c r="Q34" s="14" t="s">
        <v>124</v>
      </c>
      <c r="R34" s="14" t="s">
        <v>125</v>
      </c>
      <c r="S34" s="14" t="s">
        <v>126</v>
      </c>
      <c r="T34" s="11" t="s">
        <v>124</v>
      </c>
      <c r="U34" s="11" t="s">
        <v>125</v>
      </c>
      <c r="V34" s="11" t="s">
        <v>126</v>
      </c>
      <c r="W34" s="11" t="s">
        <v>210</v>
      </c>
      <c r="X34" s="5">
        <v>43444</v>
      </c>
      <c r="Y34" s="5">
        <v>43452</v>
      </c>
      <c r="Z34">
        <v>27</v>
      </c>
      <c r="AA34">
        <v>596.39</v>
      </c>
      <c r="AC34" s="5">
        <v>43434</v>
      </c>
      <c r="AD34" s="23" t="s">
        <v>334</v>
      </c>
      <c r="AE34">
        <v>27</v>
      </c>
      <c r="AF34" s="23" t="s">
        <v>459</v>
      </c>
      <c r="AG34" s="14" t="s">
        <v>114</v>
      </c>
      <c r="AH34" s="5">
        <v>43769</v>
      </c>
      <c r="AI34" s="5">
        <v>43555</v>
      </c>
    </row>
    <row r="35" spans="1:35" x14ac:dyDescent="0.25">
      <c r="A35" s="14">
        <v>2019</v>
      </c>
      <c r="B35" s="5">
        <v>43466</v>
      </c>
      <c r="C35" s="5">
        <v>43555</v>
      </c>
      <c r="D35" t="s">
        <v>94</v>
      </c>
      <c r="E35" s="14">
        <v>9521</v>
      </c>
      <c r="F35" s="28" t="s">
        <v>206</v>
      </c>
      <c r="G35" s="14" t="s">
        <v>206</v>
      </c>
      <c r="H35" s="28" t="s">
        <v>460</v>
      </c>
      <c r="I35" s="14" t="s">
        <v>207</v>
      </c>
      <c r="J35" s="14" t="s">
        <v>208</v>
      </c>
      <c r="K35" s="14" t="s">
        <v>157</v>
      </c>
      <c r="L35" t="s">
        <v>101</v>
      </c>
      <c r="M35" s="14" t="s">
        <v>209</v>
      </c>
      <c r="N35" t="s">
        <v>103</v>
      </c>
      <c r="O35" s="14">
        <v>2</v>
      </c>
      <c r="P35">
        <v>107.93</v>
      </c>
      <c r="Q35" s="14" t="s">
        <v>124</v>
      </c>
      <c r="R35" s="14" t="s">
        <v>125</v>
      </c>
      <c r="S35" s="14" t="s">
        <v>126</v>
      </c>
      <c r="T35" s="11" t="s">
        <v>124</v>
      </c>
      <c r="U35" s="11" t="s">
        <v>125</v>
      </c>
      <c r="V35" s="11" t="s">
        <v>126</v>
      </c>
      <c r="W35" s="11" t="s">
        <v>210</v>
      </c>
      <c r="X35" s="5">
        <v>43444</v>
      </c>
      <c r="Y35" s="5">
        <v>43452</v>
      </c>
      <c r="Z35">
        <v>28</v>
      </c>
      <c r="AA35">
        <v>107.93</v>
      </c>
      <c r="AC35" s="5">
        <v>43434</v>
      </c>
      <c r="AD35" s="23" t="s">
        <v>335</v>
      </c>
      <c r="AE35">
        <v>28</v>
      </c>
      <c r="AF35" s="23" t="s">
        <v>459</v>
      </c>
      <c r="AG35" s="14" t="s">
        <v>114</v>
      </c>
      <c r="AH35" s="5">
        <v>43769</v>
      </c>
      <c r="AI35" s="5">
        <v>43555</v>
      </c>
    </row>
    <row r="36" spans="1:35" x14ac:dyDescent="0.25">
      <c r="A36" s="14">
        <v>2019</v>
      </c>
      <c r="B36" s="5">
        <v>43466</v>
      </c>
      <c r="C36" s="5">
        <v>43555</v>
      </c>
      <c r="D36" t="s">
        <v>94</v>
      </c>
      <c r="E36" s="14">
        <v>9521</v>
      </c>
      <c r="F36" s="28" t="s">
        <v>206</v>
      </c>
      <c r="G36" s="14" t="s">
        <v>206</v>
      </c>
      <c r="H36" s="28" t="s">
        <v>460</v>
      </c>
      <c r="I36" s="14" t="s">
        <v>207</v>
      </c>
      <c r="J36" s="14" t="s">
        <v>208</v>
      </c>
      <c r="K36" s="14" t="s">
        <v>157</v>
      </c>
      <c r="L36" t="s">
        <v>101</v>
      </c>
      <c r="M36" s="14" t="s">
        <v>209</v>
      </c>
      <c r="N36" t="s">
        <v>103</v>
      </c>
      <c r="O36" s="14">
        <v>2</v>
      </c>
      <c r="P36">
        <v>122.53</v>
      </c>
      <c r="Q36" s="14" t="s">
        <v>124</v>
      </c>
      <c r="R36" s="14" t="s">
        <v>125</v>
      </c>
      <c r="S36" s="14" t="s">
        <v>126</v>
      </c>
      <c r="T36" s="11" t="s">
        <v>124</v>
      </c>
      <c r="U36" s="11" t="s">
        <v>125</v>
      </c>
      <c r="V36" s="11" t="s">
        <v>126</v>
      </c>
      <c r="W36" s="11" t="s">
        <v>210</v>
      </c>
      <c r="X36" s="5">
        <v>43444</v>
      </c>
      <c r="Y36" s="5">
        <v>43452</v>
      </c>
      <c r="Z36">
        <v>29</v>
      </c>
      <c r="AA36">
        <v>122.53</v>
      </c>
      <c r="AC36" s="5">
        <v>43434</v>
      </c>
      <c r="AD36" s="23" t="s">
        <v>336</v>
      </c>
      <c r="AE36">
        <v>29</v>
      </c>
      <c r="AF36" s="23" t="s">
        <v>459</v>
      </c>
      <c r="AG36" s="14" t="s">
        <v>114</v>
      </c>
      <c r="AH36" s="5">
        <v>43769</v>
      </c>
      <c r="AI36" s="5">
        <v>43555</v>
      </c>
    </row>
    <row r="37" spans="1:35" x14ac:dyDescent="0.25">
      <c r="A37" s="14">
        <v>2019</v>
      </c>
      <c r="B37" s="5">
        <v>43466</v>
      </c>
      <c r="C37" s="5">
        <v>43555</v>
      </c>
      <c r="D37" t="s">
        <v>94</v>
      </c>
      <c r="E37" s="14">
        <v>1617</v>
      </c>
      <c r="F37" s="28" t="s">
        <v>119</v>
      </c>
      <c r="G37" s="14" t="s">
        <v>119</v>
      </c>
      <c r="H37" s="28" t="s">
        <v>460</v>
      </c>
      <c r="I37" s="11" t="s">
        <v>156</v>
      </c>
      <c r="J37" s="11" t="s">
        <v>157</v>
      </c>
      <c r="K37" s="11" t="s">
        <v>158</v>
      </c>
      <c r="L37" t="s">
        <v>101</v>
      </c>
      <c r="M37" s="14" t="s">
        <v>159</v>
      </c>
      <c r="N37" s="14" t="s">
        <v>103</v>
      </c>
      <c r="O37" s="14">
        <v>0</v>
      </c>
      <c r="P37">
        <v>1264</v>
      </c>
      <c r="Q37" s="14" t="s">
        <v>124</v>
      </c>
      <c r="R37" s="14" t="s">
        <v>125</v>
      </c>
      <c r="S37" s="14" t="s">
        <v>126</v>
      </c>
      <c r="T37" s="11" t="s">
        <v>124</v>
      </c>
      <c r="U37" s="11" t="s">
        <v>139</v>
      </c>
      <c r="V37" s="11" t="s">
        <v>160</v>
      </c>
      <c r="W37" s="14" t="s">
        <v>161</v>
      </c>
      <c r="X37" s="5">
        <v>43476</v>
      </c>
      <c r="Y37" s="5">
        <v>43496</v>
      </c>
      <c r="Z37">
        <v>30</v>
      </c>
      <c r="AA37">
        <v>1264</v>
      </c>
      <c r="AB37">
        <v>1776</v>
      </c>
      <c r="AC37" s="5">
        <v>43496</v>
      </c>
      <c r="AD37" s="23" t="s">
        <v>339</v>
      </c>
      <c r="AE37">
        <v>30</v>
      </c>
      <c r="AF37" s="23" t="s">
        <v>459</v>
      </c>
      <c r="AG37" s="14" t="s">
        <v>114</v>
      </c>
      <c r="AH37" s="5">
        <v>43769</v>
      </c>
      <c r="AI37" s="5">
        <v>43555</v>
      </c>
    </row>
    <row r="38" spans="1:35" x14ac:dyDescent="0.25">
      <c r="A38" s="14">
        <v>2019</v>
      </c>
      <c r="B38" s="5">
        <v>43466</v>
      </c>
      <c r="C38" s="5">
        <v>43555</v>
      </c>
      <c r="D38" t="s">
        <v>94</v>
      </c>
      <c r="E38" s="14">
        <v>1617</v>
      </c>
      <c r="F38" s="28" t="s">
        <v>119</v>
      </c>
      <c r="G38" s="14" t="s">
        <v>119</v>
      </c>
      <c r="H38" s="28" t="s">
        <v>460</v>
      </c>
      <c r="I38" s="11" t="s">
        <v>156</v>
      </c>
      <c r="J38" s="11" t="s">
        <v>157</v>
      </c>
      <c r="K38" s="11" t="s">
        <v>158</v>
      </c>
      <c r="L38" t="s">
        <v>101</v>
      </c>
      <c r="M38" s="14" t="s">
        <v>159</v>
      </c>
      <c r="N38" s="14" t="s">
        <v>103</v>
      </c>
      <c r="O38" s="14">
        <v>0</v>
      </c>
      <c r="P38">
        <v>960</v>
      </c>
      <c r="Q38" s="14" t="s">
        <v>124</v>
      </c>
      <c r="R38" s="14" t="s">
        <v>125</v>
      </c>
      <c r="S38" s="14" t="s">
        <v>126</v>
      </c>
      <c r="T38" s="11" t="s">
        <v>124</v>
      </c>
      <c r="U38" s="11" t="s">
        <v>139</v>
      </c>
      <c r="V38" s="11" t="s">
        <v>160</v>
      </c>
      <c r="W38" s="14" t="s">
        <v>161</v>
      </c>
      <c r="X38" s="5">
        <v>43476</v>
      </c>
      <c r="Y38" s="5">
        <v>43496</v>
      </c>
      <c r="Z38">
        <v>31</v>
      </c>
      <c r="AA38">
        <v>960</v>
      </c>
      <c r="AC38" s="5">
        <v>43496</v>
      </c>
      <c r="AD38" s="23" t="s">
        <v>340</v>
      </c>
      <c r="AE38">
        <v>31</v>
      </c>
      <c r="AF38" s="23" t="s">
        <v>459</v>
      </c>
      <c r="AG38" s="14" t="s">
        <v>114</v>
      </c>
      <c r="AH38" s="5">
        <v>43769</v>
      </c>
      <c r="AI38" s="5">
        <v>43555</v>
      </c>
    </row>
    <row r="39" spans="1:35" x14ac:dyDescent="0.25">
      <c r="A39" s="14">
        <v>2019</v>
      </c>
      <c r="B39" s="5">
        <v>43466</v>
      </c>
      <c r="C39" s="5">
        <v>43555</v>
      </c>
      <c r="D39" t="s">
        <v>94</v>
      </c>
      <c r="E39">
        <v>9575</v>
      </c>
      <c r="F39" s="28" t="s">
        <v>134</v>
      </c>
      <c r="G39" s="14" t="s">
        <v>134</v>
      </c>
      <c r="H39" s="28" t="s">
        <v>460</v>
      </c>
      <c r="I39" s="11" t="s">
        <v>211</v>
      </c>
      <c r="J39" s="11" t="s">
        <v>212</v>
      </c>
      <c r="K39" s="11" t="s">
        <v>213</v>
      </c>
      <c r="L39" t="s">
        <v>101</v>
      </c>
      <c r="M39" s="11" t="s">
        <v>214</v>
      </c>
      <c r="N39" t="s">
        <v>103</v>
      </c>
      <c r="O39">
        <v>2</v>
      </c>
      <c r="P39">
        <v>6727</v>
      </c>
      <c r="Q39" s="14" t="s">
        <v>124</v>
      </c>
      <c r="R39" s="14" t="s">
        <v>125</v>
      </c>
      <c r="S39" s="14" t="s">
        <v>126</v>
      </c>
      <c r="T39" s="11" t="s">
        <v>124</v>
      </c>
      <c r="U39" s="11" t="s">
        <v>139</v>
      </c>
      <c r="V39" s="11" t="s">
        <v>215</v>
      </c>
      <c r="W39" s="11" t="s">
        <v>216</v>
      </c>
      <c r="X39" s="5">
        <v>43390</v>
      </c>
      <c r="Y39" s="5">
        <v>43392</v>
      </c>
      <c r="Z39">
        <v>32</v>
      </c>
      <c r="AA39">
        <v>6727</v>
      </c>
      <c r="AB39">
        <v>273</v>
      </c>
      <c r="AC39" s="5">
        <v>43393</v>
      </c>
      <c r="AD39" s="23" t="s">
        <v>341</v>
      </c>
      <c r="AE39">
        <v>32</v>
      </c>
      <c r="AF39" s="23" t="s">
        <v>459</v>
      </c>
      <c r="AG39" s="14" t="s">
        <v>114</v>
      </c>
      <c r="AH39" s="5">
        <v>43769</v>
      </c>
      <c r="AI39" s="5">
        <v>43555</v>
      </c>
    </row>
    <row r="40" spans="1:35" x14ac:dyDescent="0.25">
      <c r="A40" s="14">
        <v>2019</v>
      </c>
      <c r="B40" s="5">
        <v>43466</v>
      </c>
      <c r="C40" s="5">
        <v>43555</v>
      </c>
      <c r="D40" t="s">
        <v>94</v>
      </c>
      <c r="E40" s="14">
        <v>9575</v>
      </c>
      <c r="F40" s="28" t="s">
        <v>134</v>
      </c>
      <c r="G40" s="14" t="s">
        <v>134</v>
      </c>
      <c r="H40" s="28" t="s">
        <v>460</v>
      </c>
      <c r="I40" s="11" t="s">
        <v>211</v>
      </c>
      <c r="J40" s="11" t="s">
        <v>212</v>
      </c>
      <c r="K40" s="11" t="s">
        <v>213</v>
      </c>
      <c r="L40" t="s">
        <v>101</v>
      </c>
      <c r="M40" s="11" t="s">
        <v>217</v>
      </c>
      <c r="N40" t="s">
        <v>103</v>
      </c>
      <c r="O40">
        <v>2</v>
      </c>
      <c r="P40">
        <v>9876</v>
      </c>
      <c r="Q40" s="14" t="s">
        <v>124</v>
      </c>
      <c r="R40" s="14" t="s">
        <v>125</v>
      </c>
      <c r="S40" s="14" t="s">
        <v>126</v>
      </c>
      <c r="T40" s="11" t="s">
        <v>124</v>
      </c>
      <c r="U40" s="11" t="s">
        <v>139</v>
      </c>
      <c r="V40" s="11" t="s">
        <v>218</v>
      </c>
      <c r="W40" s="11" t="s">
        <v>219</v>
      </c>
      <c r="X40" s="5">
        <v>43381</v>
      </c>
      <c r="Y40" s="5">
        <v>43383</v>
      </c>
      <c r="Z40">
        <v>33</v>
      </c>
      <c r="AA40">
        <v>9876</v>
      </c>
      <c r="AB40">
        <v>2484</v>
      </c>
      <c r="AC40" s="5">
        <v>43497</v>
      </c>
      <c r="AD40" s="23" t="s">
        <v>342</v>
      </c>
      <c r="AE40">
        <v>33</v>
      </c>
      <c r="AF40" s="23" t="s">
        <v>459</v>
      </c>
      <c r="AG40" s="14" t="s">
        <v>114</v>
      </c>
      <c r="AH40" s="5">
        <v>43769</v>
      </c>
      <c r="AI40" s="5">
        <v>43555</v>
      </c>
    </row>
    <row r="41" spans="1:35" x14ac:dyDescent="0.25">
      <c r="A41" s="14">
        <v>2019</v>
      </c>
      <c r="B41" s="5">
        <v>43466</v>
      </c>
      <c r="C41" s="5">
        <v>43555</v>
      </c>
      <c r="D41" t="s">
        <v>94</v>
      </c>
      <c r="E41">
        <v>2158</v>
      </c>
      <c r="F41" s="28" t="s">
        <v>149</v>
      </c>
      <c r="G41" s="14" t="s">
        <v>149</v>
      </c>
      <c r="H41" s="28" t="s">
        <v>460</v>
      </c>
      <c r="I41" s="11" t="s">
        <v>220</v>
      </c>
      <c r="J41" s="11" t="s">
        <v>221</v>
      </c>
      <c r="K41" s="11" t="s">
        <v>222</v>
      </c>
      <c r="L41" t="s">
        <v>101</v>
      </c>
      <c r="M41" s="11" t="s">
        <v>223</v>
      </c>
      <c r="N41" t="s">
        <v>103</v>
      </c>
      <c r="O41">
        <v>0</v>
      </c>
      <c r="P41">
        <v>350</v>
      </c>
      <c r="Q41" s="14" t="s">
        <v>124</v>
      </c>
      <c r="R41" s="14" t="s">
        <v>125</v>
      </c>
      <c r="S41" s="14" t="s">
        <v>126</v>
      </c>
      <c r="T41" s="11" t="s">
        <v>124</v>
      </c>
      <c r="U41" s="11" t="s">
        <v>125</v>
      </c>
      <c r="V41" s="11" t="s">
        <v>224</v>
      </c>
      <c r="W41" s="11" t="s">
        <v>225</v>
      </c>
      <c r="X41" s="5">
        <v>43426</v>
      </c>
      <c r="Y41" s="5">
        <v>43427</v>
      </c>
      <c r="Z41">
        <v>34</v>
      </c>
      <c r="AA41">
        <v>350</v>
      </c>
      <c r="AC41" s="5">
        <v>43486</v>
      </c>
      <c r="AD41" s="23" t="s">
        <v>343</v>
      </c>
      <c r="AE41">
        <v>34</v>
      </c>
      <c r="AF41" s="23" t="s">
        <v>459</v>
      </c>
      <c r="AG41" s="14" t="s">
        <v>114</v>
      </c>
      <c r="AH41" s="5">
        <v>43769</v>
      </c>
      <c r="AI41" s="5">
        <v>43555</v>
      </c>
    </row>
    <row r="42" spans="1:35" x14ac:dyDescent="0.25">
      <c r="A42" s="14">
        <v>2019</v>
      </c>
      <c r="B42" s="5">
        <v>43466</v>
      </c>
      <c r="C42" s="5">
        <v>43555</v>
      </c>
      <c r="D42" t="s">
        <v>94</v>
      </c>
      <c r="E42">
        <v>2158</v>
      </c>
      <c r="F42" s="28" t="s">
        <v>149</v>
      </c>
      <c r="G42" s="14" t="s">
        <v>149</v>
      </c>
      <c r="H42" s="28" t="s">
        <v>460</v>
      </c>
      <c r="I42" s="11" t="s">
        <v>220</v>
      </c>
      <c r="J42" s="11" t="s">
        <v>221</v>
      </c>
      <c r="K42" s="11" t="s">
        <v>222</v>
      </c>
      <c r="L42" t="s">
        <v>101</v>
      </c>
      <c r="M42" s="11" t="s">
        <v>223</v>
      </c>
      <c r="N42" t="s">
        <v>103</v>
      </c>
      <c r="O42" s="15">
        <v>0</v>
      </c>
      <c r="P42">
        <v>250</v>
      </c>
      <c r="Q42" s="14" t="s">
        <v>124</v>
      </c>
      <c r="R42" s="14" t="s">
        <v>125</v>
      </c>
      <c r="S42" s="14" t="s">
        <v>126</v>
      </c>
      <c r="T42" s="11" t="s">
        <v>124</v>
      </c>
      <c r="U42" s="11" t="s">
        <v>125</v>
      </c>
      <c r="V42" s="11" t="s">
        <v>224</v>
      </c>
      <c r="W42" s="11" t="s">
        <v>225</v>
      </c>
      <c r="X42" s="5">
        <v>43426</v>
      </c>
      <c r="Y42" s="5">
        <v>43427</v>
      </c>
      <c r="Z42">
        <v>35</v>
      </c>
      <c r="AA42">
        <v>250</v>
      </c>
      <c r="AC42" s="5">
        <v>43486</v>
      </c>
      <c r="AD42" s="23" t="s">
        <v>344</v>
      </c>
      <c r="AE42">
        <v>35</v>
      </c>
      <c r="AF42" s="23" t="s">
        <v>459</v>
      </c>
      <c r="AG42" s="14" t="s">
        <v>114</v>
      </c>
      <c r="AH42" s="5">
        <v>43769</v>
      </c>
      <c r="AI42" s="5">
        <v>43555</v>
      </c>
    </row>
    <row r="43" spans="1:35" x14ac:dyDescent="0.25">
      <c r="A43" s="14">
        <v>2019</v>
      </c>
      <c r="B43" s="5">
        <v>43466</v>
      </c>
      <c r="C43" s="5">
        <v>43555</v>
      </c>
      <c r="D43" t="s">
        <v>94</v>
      </c>
      <c r="E43">
        <v>7256</v>
      </c>
      <c r="F43" s="28" t="s">
        <v>119</v>
      </c>
      <c r="G43" s="15" t="s">
        <v>119</v>
      </c>
      <c r="H43" s="28" t="s">
        <v>460</v>
      </c>
      <c r="I43" s="11" t="s">
        <v>226</v>
      </c>
      <c r="J43" s="11" t="s">
        <v>227</v>
      </c>
      <c r="K43" s="11" t="s">
        <v>228</v>
      </c>
      <c r="L43" t="s">
        <v>101</v>
      </c>
      <c r="M43" s="11" t="s">
        <v>229</v>
      </c>
      <c r="N43" t="s">
        <v>103</v>
      </c>
      <c r="O43">
        <v>1</v>
      </c>
      <c r="P43">
        <v>1450</v>
      </c>
      <c r="Q43" s="15" t="s">
        <v>124</v>
      </c>
      <c r="R43" s="15" t="s">
        <v>125</v>
      </c>
      <c r="S43" s="15" t="s">
        <v>126</v>
      </c>
      <c r="T43" s="11" t="s">
        <v>124</v>
      </c>
      <c r="U43" s="11" t="s">
        <v>176</v>
      </c>
      <c r="V43" s="11" t="s">
        <v>230</v>
      </c>
      <c r="W43" s="11" t="s">
        <v>231</v>
      </c>
      <c r="X43" s="5">
        <v>43503</v>
      </c>
      <c r="Y43" s="5">
        <v>43504</v>
      </c>
      <c r="Z43">
        <v>36</v>
      </c>
      <c r="AA43">
        <v>1450</v>
      </c>
      <c r="AC43" s="5">
        <v>43487</v>
      </c>
      <c r="AD43" s="23" t="s">
        <v>345</v>
      </c>
      <c r="AE43">
        <v>36</v>
      </c>
      <c r="AF43" s="23" t="s">
        <v>459</v>
      </c>
      <c r="AG43" s="14" t="s">
        <v>114</v>
      </c>
      <c r="AH43" s="5">
        <v>43769</v>
      </c>
      <c r="AI43" s="5">
        <v>43555</v>
      </c>
    </row>
    <row r="44" spans="1:35" x14ac:dyDescent="0.25">
      <c r="A44" s="14">
        <v>2019</v>
      </c>
      <c r="B44" s="5">
        <v>43466</v>
      </c>
      <c r="C44" s="5">
        <v>43555</v>
      </c>
      <c r="D44" t="s">
        <v>94</v>
      </c>
      <c r="E44">
        <v>7392</v>
      </c>
      <c r="F44" s="28" t="s">
        <v>199</v>
      </c>
      <c r="G44" s="15" t="s">
        <v>199</v>
      </c>
      <c r="H44" s="28" t="s">
        <v>460</v>
      </c>
      <c r="I44" s="11" t="s">
        <v>232</v>
      </c>
      <c r="J44" s="11" t="s">
        <v>233</v>
      </c>
      <c r="K44" s="11" t="s">
        <v>234</v>
      </c>
      <c r="L44" t="s">
        <v>101</v>
      </c>
      <c r="M44" s="11" t="s">
        <v>235</v>
      </c>
      <c r="N44" t="s">
        <v>103</v>
      </c>
      <c r="O44">
        <v>4</v>
      </c>
      <c r="P44">
        <v>7391.44</v>
      </c>
      <c r="Q44" s="15" t="s">
        <v>124</v>
      </c>
      <c r="R44" s="15" t="s">
        <v>125</v>
      </c>
      <c r="S44" s="15" t="s">
        <v>126</v>
      </c>
      <c r="T44" s="11" t="s">
        <v>124</v>
      </c>
      <c r="U44" s="11" t="s">
        <v>139</v>
      </c>
      <c r="V44" s="11" t="s">
        <v>218</v>
      </c>
      <c r="W44" s="11" t="s">
        <v>236</v>
      </c>
      <c r="X44" s="5">
        <v>43501</v>
      </c>
      <c r="Y44" s="5">
        <v>43504</v>
      </c>
      <c r="Z44">
        <v>37</v>
      </c>
      <c r="AA44">
        <v>7391.44</v>
      </c>
      <c r="AC44" s="5">
        <v>43509</v>
      </c>
      <c r="AD44" s="23" t="s">
        <v>346</v>
      </c>
      <c r="AE44">
        <v>37</v>
      </c>
      <c r="AF44" s="23" t="s">
        <v>459</v>
      </c>
      <c r="AG44" s="15" t="s">
        <v>114</v>
      </c>
      <c r="AH44" s="5">
        <v>43769</v>
      </c>
      <c r="AI44" s="5">
        <v>43555</v>
      </c>
    </row>
    <row r="45" spans="1:35" x14ac:dyDescent="0.25">
      <c r="A45" s="14">
        <v>2019</v>
      </c>
      <c r="B45" s="5">
        <v>43466</v>
      </c>
      <c r="C45" s="5">
        <v>43555</v>
      </c>
      <c r="D45" t="s">
        <v>94</v>
      </c>
      <c r="E45" s="15">
        <v>7392</v>
      </c>
      <c r="F45" s="28" t="s">
        <v>199</v>
      </c>
      <c r="G45" s="15" t="s">
        <v>199</v>
      </c>
      <c r="H45" s="28" t="s">
        <v>460</v>
      </c>
      <c r="I45" s="11" t="s">
        <v>232</v>
      </c>
      <c r="J45" s="11" t="s">
        <v>233</v>
      </c>
      <c r="K45" s="11" t="s">
        <v>234</v>
      </c>
      <c r="L45" s="15" t="s">
        <v>101</v>
      </c>
      <c r="M45" s="11" t="s">
        <v>235</v>
      </c>
      <c r="N45" t="s">
        <v>103</v>
      </c>
      <c r="O45">
        <v>4</v>
      </c>
      <c r="P45">
        <v>415.4</v>
      </c>
      <c r="Q45" s="15" t="s">
        <v>124</v>
      </c>
      <c r="R45" s="15" t="s">
        <v>125</v>
      </c>
      <c r="S45" s="15" t="s">
        <v>126</v>
      </c>
      <c r="T45" s="11" t="s">
        <v>124</v>
      </c>
      <c r="U45" s="11" t="s">
        <v>139</v>
      </c>
      <c r="V45" s="11" t="s">
        <v>218</v>
      </c>
      <c r="W45" s="11" t="s">
        <v>236</v>
      </c>
      <c r="X45" s="5">
        <v>43501</v>
      </c>
      <c r="Y45" s="5">
        <v>43504</v>
      </c>
      <c r="Z45">
        <v>38</v>
      </c>
      <c r="AA45">
        <v>415.4</v>
      </c>
      <c r="AC45" s="5">
        <v>43509</v>
      </c>
      <c r="AD45" s="23" t="s">
        <v>347</v>
      </c>
      <c r="AE45">
        <v>38</v>
      </c>
      <c r="AF45" s="23" t="s">
        <v>459</v>
      </c>
      <c r="AG45" s="15" t="s">
        <v>114</v>
      </c>
      <c r="AH45" s="5">
        <v>43769</v>
      </c>
      <c r="AI45" s="5">
        <v>43555</v>
      </c>
    </row>
    <row r="46" spans="1:35" x14ac:dyDescent="0.25">
      <c r="A46" s="14">
        <v>2019</v>
      </c>
      <c r="B46" s="5">
        <v>43466</v>
      </c>
      <c r="C46" s="5">
        <v>43555</v>
      </c>
      <c r="D46" t="s">
        <v>94</v>
      </c>
      <c r="E46" s="15">
        <v>4287</v>
      </c>
      <c r="F46" s="28" t="s">
        <v>149</v>
      </c>
      <c r="G46" s="15" t="s">
        <v>149</v>
      </c>
      <c r="H46" s="28" t="s">
        <v>460</v>
      </c>
      <c r="I46" s="11" t="s">
        <v>150</v>
      </c>
      <c r="J46" s="11" t="s">
        <v>151</v>
      </c>
      <c r="K46" s="11" t="s">
        <v>152</v>
      </c>
      <c r="L46" s="15" t="s">
        <v>101</v>
      </c>
      <c r="M46" s="11" t="s">
        <v>237</v>
      </c>
      <c r="N46" t="s">
        <v>103</v>
      </c>
      <c r="O46">
        <v>4</v>
      </c>
      <c r="P46">
        <v>1184.4000000000001</v>
      </c>
      <c r="Q46" s="15" t="s">
        <v>124</v>
      </c>
      <c r="R46" s="15" t="s">
        <v>125</v>
      </c>
      <c r="S46" s="15" t="s">
        <v>126</v>
      </c>
      <c r="T46" s="11" t="s">
        <v>124</v>
      </c>
      <c r="U46" s="11" t="s">
        <v>139</v>
      </c>
      <c r="V46" s="11" t="s">
        <v>218</v>
      </c>
      <c r="W46" s="11" t="s">
        <v>238</v>
      </c>
      <c r="X46" s="5">
        <v>43501</v>
      </c>
      <c r="Y46" s="5">
        <v>43504</v>
      </c>
      <c r="Z46">
        <v>39</v>
      </c>
      <c r="AA46">
        <v>1184.4000000000001</v>
      </c>
      <c r="AC46" s="5">
        <v>43515</v>
      </c>
      <c r="AD46" s="23" t="s">
        <v>348</v>
      </c>
      <c r="AE46">
        <v>39</v>
      </c>
      <c r="AF46" s="23" t="s">
        <v>459</v>
      </c>
      <c r="AG46" s="15" t="s">
        <v>114</v>
      </c>
      <c r="AH46" s="5">
        <v>43769</v>
      </c>
      <c r="AI46" s="5">
        <v>43555</v>
      </c>
    </row>
    <row r="47" spans="1:35" x14ac:dyDescent="0.25">
      <c r="A47" s="14">
        <v>2019</v>
      </c>
      <c r="B47" s="5">
        <v>43466</v>
      </c>
      <c r="C47" s="5">
        <v>43555</v>
      </c>
      <c r="D47" t="s">
        <v>94</v>
      </c>
      <c r="E47" s="15">
        <v>4287</v>
      </c>
      <c r="F47" s="28" t="s">
        <v>149</v>
      </c>
      <c r="G47" s="15" t="s">
        <v>149</v>
      </c>
      <c r="H47" s="28" t="s">
        <v>460</v>
      </c>
      <c r="I47" s="11" t="s">
        <v>150</v>
      </c>
      <c r="J47" s="11" t="s">
        <v>151</v>
      </c>
      <c r="K47" s="11" t="s">
        <v>152</v>
      </c>
      <c r="L47" s="15" t="s">
        <v>101</v>
      </c>
      <c r="M47" s="11" t="s">
        <v>237</v>
      </c>
      <c r="N47" t="s">
        <v>103</v>
      </c>
      <c r="O47">
        <v>4</v>
      </c>
      <c r="P47">
        <v>10074.57</v>
      </c>
      <c r="Q47" s="15" t="s">
        <v>124</v>
      </c>
      <c r="R47" s="15" t="s">
        <v>125</v>
      </c>
      <c r="S47" s="15" t="s">
        <v>126</v>
      </c>
      <c r="T47" s="11" t="s">
        <v>124</v>
      </c>
      <c r="U47" s="11" t="s">
        <v>139</v>
      </c>
      <c r="V47" s="11" t="s">
        <v>218</v>
      </c>
      <c r="W47" s="11" t="s">
        <v>238</v>
      </c>
      <c r="X47" s="5">
        <v>43501</v>
      </c>
      <c r="Y47" s="5">
        <v>43505</v>
      </c>
      <c r="Z47">
        <v>40</v>
      </c>
      <c r="AA47">
        <v>10074.57</v>
      </c>
      <c r="AB47">
        <v>3931.03</v>
      </c>
      <c r="AC47" s="5">
        <v>43515</v>
      </c>
      <c r="AD47" s="23" t="s">
        <v>349</v>
      </c>
      <c r="AE47">
        <v>40</v>
      </c>
      <c r="AF47" s="23" t="s">
        <v>459</v>
      </c>
      <c r="AG47" s="15" t="s">
        <v>114</v>
      </c>
      <c r="AH47" s="5">
        <v>43769</v>
      </c>
      <c r="AI47" s="5">
        <v>43555</v>
      </c>
    </row>
    <row r="48" spans="1:35" x14ac:dyDescent="0.25">
      <c r="A48" s="14">
        <v>2019</v>
      </c>
      <c r="B48" s="5">
        <v>43466</v>
      </c>
      <c r="C48" s="5">
        <v>43555</v>
      </c>
      <c r="D48" t="s">
        <v>100</v>
      </c>
      <c r="F48" s="15"/>
      <c r="G48" s="15" t="s">
        <v>241</v>
      </c>
      <c r="H48" s="28" t="s">
        <v>460</v>
      </c>
      <c r="I48" s="11" t="s">
        <v>242</v>
      </c>
      <c r="J48" s="11" t="s">
        <v>243</v>
      </c>
      <c r="K48" s="11" t="s">
        <v>244</v>
      </c>
      <c r="L48" t="s">
        <v>101</v>
      </c>
      <c r="M48" s="11" t="s">
        <v>239</v>
      </c>
      <c r="N48" t="s">
        <v>103</v>
      </c>
      <c r="O48">
        <v>0</v>
      </c>
      <c r="P48">
        <v>4663.9799999999996</v>
      </c>
      <c r="Q48" s="15" t="s">
        <v>124</v>
      </c>
      <c r="R48" s="15" t="s">
        <v>125</v>
      </c>
      <c r="S48" s="15" t="s">
        <v>126</v>
      </c>
      <c r="T48" s="11" t="s">
        <v>124</v>
      </c>
      <c r="U48" s="11" t="s">
        <v>197</v>
      </c>
      <c r="V48" s="11" t="s">
        <v>197</v>
      </c>
      <c r="W48" s="11" t="s">
        <v>240</v>
      </c>
      <c r="X48" s="5">
        <v>43485</v>
      </c>
      <c r="Y48" s="5">
        <v>43491</v>
      </c>
      <c r="Z48">
        <v>41</v>
      </c>
      <c r="AA48">
        <v>4663.9799999999996</v>
      </c>
      <c r="AC48" s="5">
        <v>43508</v>
      </c>
      <c r="AD48" s="23" t="s">
        <v>337</v>
      </c>
      <c r="AE48">
        <v>41</v>
      </c>
      <c r="AF48" s="23" t="s">
        <v>459</v>
      </c>
      <c r="AG48" s="15" t="s">
        <v>114</v>
      </c>
      <c r="AH48" s="5">
        <v>43769</v>
      </c>
      <c r="AI48" s="5">
        <v>43555</v>
      </c>
    </row>
    <row r="49" spans="1:35" x14ac:dyDescent="0.25">
      <c r="A49" s="16">
        <v>2019</v>
      </c>
      <c r="B49" s="5">
        <v>43466</v>
      </c>
      <c r="C49" s="5">
        <v>43555</v>
      </c>
      <c r="D49" t="s">
        <v>100</v>
      </c>
      <c r="E49" s="15"/>
      <c r="F49" s="15"/>
      <c r="G49" s="15" t="s">
        <v>241</v>
      </c>
      <c r="H49" s="28" t="s">
        <v>460</v>
      </c>
      <c r="I49" s="11" t="s">
        <v>242</v>
      </c>
      <c r="J49" s="11" t="s">
        <v>243</v>
      </c>
      <c r="K49" s="11" t="s">
        <v>244</v>
      </c>
      <c r="L49" t="s">
        <v>101</v>
      </c>
      <c r="M49" s="11" t="s">
        <v>239</v>
      </c>
      <c r="N49" s="15" t="s">
        <v>103</v>
      </c>
      <c r="O49">
        <v>0</v>
      </c>
      <c r="P49">
        <v>345</v>
      </c>
      <c r="Q49" s="15" t="s">
        <v>124</v>
      </c>
      <c r="R49" s="15" t="s">
        <v>125</v>
      </c>
      <c r="S49" s="15" t="s">
        <v>126</v>
      </c>
      <c r="T49" s="11" t="s">
        <v>124</v>
      </c>
      <c r="U49" s="11" t="s">
        <v>197</v>
      </c>
      <c r="V49" s="11" t="s">
        <v>197</v>
      </c>
      <c r="W49" s="11" t="s">
        <v>240</v>
      </c>
      <c r="X49" s="5">
        <v>43485</v>
      </c>
      <c r="Y49" s="5">
        <v>43491</v>
      </c>
      <c r="Z49">
        <v>42</v>
      </c>
      <c r="AA49">
        <v>345</v>
      </c>
      <c r="AC49" s="5">
        <v>43508</v>
      </c>
      <c r="AD49" s="23" t="s">
        <v>338</v>
      </c>
      <c r="AE49">
        <v>42</v>
      </c>
      <c r="AF49" s="23" t="s">
        <v>459</v>
      </c>
      <c r="AG49" s="15" t="s">
        <v>114</v>
      </c>
      <c r="AH49" s="5">
        <v>43769</v>
      </c>
      <c r="AI49" s="5">
        <v>43555</v>
      </c>
    </row>
    <row r="50" spans="1:35" x14ac:dyDescent="0.25">
      <c r="A50" s="16">
        <v>2019</v>
      </c>
      <c r="B50" s="5">
        <v>43466</v>
      </c>
      <c r="C50" s="5">
        <v>43555</v>
      </c>
      <c r="D50" t="s">
        <v>94</v>
      </c>
      <c r="E50" s="16">
        <v>7394</v>
      </c>
      <c r="F50" s="28" t="s">
        <v>119</v>
      </c>
      <c r="G50" s="16" t="s">
        <v>119</v>
      </c>
      <c r="H50" s="28" t="s">
        <v>460</v>
      </c>
      <c r="I50" s="15" t="s">
        <v>120</v>
      </c>
      <c r="J50" s="15" t="s">
        <v>121</v>
      </c>
      <c r="K50" s="15" t="s">
        <v>122</v>
      </c>
      <c r="L50" t="s">
        <v>101</v>
      </c>
      <c r="M50" s="15" t="s">
        <v>123</v>
      </c>
      <c r="N50" t="s">
        <v>104</v>
      </c>
      <c r="O50">
        <v>0</v>
      </c>
      <c r="P50">
        <v>46.8</v>
      </c>
      <c r="Q50" s="15" t="s">
        <v>124</v>
      </c>
      <c r="R50" s="15" t="s">
        <v>125</v>
      </c>
      <c r="S50" s="15" t="s">
        <v>126</v>
      </c>
      <c r="T50" s="15" t="s">
        <v>127</v>
      </c>
      <c r="U50" s="15" t="s">
        <v>128</v>
      </c>
      <c r="V50" s="15" t="s">
        <v>128</v>
      </c>
      <c r="W50" s="15" t="s">
        <v>129</v>
      </c>
      <c r="X50" s="5">
        <v>43406</v>
      </c>
      <c r="Y50" s="5">
        <v>43414</v>
      </c>
      <c r="Z50">
        <v>43</v>
      </c>
      <c r="AA50">
        <v>46.8</v>
      </c>
      <c r="AC50" s="5">
        <v>43543</v>
      </c>
      <c r="AD50" s="23" t="s">
        <v>379</v>
      </c>
      <c r="AE50">
        <v>43</v>
      </c>
      <c r="AF50" s="23" t="s">
        <v>459</v>
      </c>
      <c r="AG50" s="15" t="s">
        <v>114</v>
      </c>
      <c r="AH50" s="5">
        <v>43769</v>
      </c>
      <c r="AI50" s="5">
        <v>43555</v>
      </c>
    </row>
    <row r="51" spans="1:35" ht="15" customHeight="1" x14ac:dyDescent="0.25">
      <c r="A51" s="16">
        <v>2019</v>
      </c>
      <c r="B51" s="5">
        <v>43466</v>
      </c>
      <c r="C51" s="5">
        <v>43555</v>
      </c>
      <c r="D51" t="s">
        <v>94</v>
      </c>
      <c r="E51">
        <v>4083</v>
      </c>
      <c r="F51" s="28" t="s">
        <v>245</v>
      </c>
      <c r="G51" s="16" t="s">
        <v>245</v>
      </c>
      <c r="H51" s="28" t="s">
        <v>460</v>
      </c>
      <c r="I51" t="s">
        <v>232</v>
      </c>
      <c r="J51" t="s">
        <v>246</v>
      </c>
      <c r="K51" t="s">
        <v>247</v>
      </c>
      <c r="L51" t="s">
        <v>101</v>
      </c>
      <c r="M51" t="s">
        <v>248</v>
      </c>
      <c r="N51" t="s">
        <v>103</v>
      </c>
      <c r="O51">
        <v>0</v>
      </c>
      <c r="P51">
        <v>2999.8</v>
      </c>
      <c r="Q51" s="16" t="s">
        <v>124</v>
      </c>
      <c r="R51" s="16" t="s">
        <v>125</v>
      </c>
      <c r="S51" s="16" t="s">
        <v>126</v>
      </c>
      <c r="T51" t="s">
        <v>124</v>
      </c>
      <c r="U51" t="s">
        <v>249</v>
      </c>
      <c r="V51" t="s">
        <v>250</v>
      </c>
      <c r="W51" t="s">
        <v>251</v>
      </c>
      <c r="X51" s="5">
        <v>43493</v>
      </c>
      <c r="Y51" s="5">
        <v>43497</v>
      </c>
      <c r="Z51">
        <v>44</v>
      </c>
      <c r="AA51">
        <v>2999.8</v>
      </c>
      <c r="AC51" s="5"/>
      <c r="AD51" s="23" t="s">
        <v>412</v>
      </c>
      <c r="AE51">
        <v>44</v>
      </c>
      <c r="AF51" s="23" t="s">
        <v>459</v>
      </c>
      <c r="AG51" s="15" t="s">
        <v>114</v>
      </c>
      <c r="AH51" s="5">
        <v>43769</v>
      </c>
      <c r="AI51" s="5">
        <v>43555</v>
      </c>
    </row>
    <row r="52" spans="1:35" x14ac:dyDescent="0.25">
      <c r="A52" s="16">
        <v>2019</v>
      </c>
      <c r="B52" s="5">
        <v>43466</v>
      </c>
      <c r="C52" s="5">
        <v>43555</v>
      </c>
      <c r="D52" t="s">
        <v>94</v>
      </c>
      <c r="E52">
        <v>6153</v>
      </c>
      <c r="F52" s="28" t="s">
        <v>252</v>
      </c>
      <c r="G52" s="16" t="s">
        <v>252</v>
      </c>
      <c r="H52" s="28" t="s">
        <v>460</v>
      </c>
      <c r="I52" s="16" t="s">
        <v>232</v>
      </c>
      <c r="J52" t="s">
        <v>253</v>
      </c>
      <c r="K52" t="s">
        <v>254</v>
      </c>
      <c r="L52" t="s">
        <v>101</v>
      </c>
      <c r="M52" t="s">
        <v>255</v>
      </c>
      <c r="N52" t="s">
        <v>104</v>
      </c>
      <c r="O52">
        <v>0</v>
      </c>
      <c r="P52">
        <v>10000</v>
      </c>
      <c r="Q52" s="16" t="s">
        <v>124</v>
      </c>
      <c r="R52" s="16" t="s">
        <v>125</v>
      </c>
      <c r="S52" s="16" t="s">
        <v>126</v>
      </c>
      <c r="T52" t="s">
        <v>256</v>
      </c>
      <c r="U52" t="s">
        <v>257</v>
      </c>
      <c r="V52" t="s">
        <v>257</v>
      </c>
      <c r="W52" t="s">
        <v>258</v>
      </c>
      <c r="X52" s="5">
        <v>43514</v>
      </c>
      <c r="Y52" s="5">
        <v>43518</v>
      </c>
      <c r="Z52">
        <v>45</v>
      </c>
      <c r="AA52">
        <v>10000</v>
      </c>
      <c r="AD52" s="23" t="s">
        <v>389</v>
      </c>
      <c r="AE52">
        <v>45</v>
      </c>
      <c r="AF52" s="23" t="s">
        <v>459</v>
      </c>
      <c r="AG52" s="16" t="s">
        <v>114</v>
      </c>
      <c r="AH52" s="5">
        <v>43769</v>
      </c>
      <c r="AI52" s="5">
        <v>43555</v>
      </c>
    </row>
    <row r="53" spans="1:35" x14ac:dyDescent="0.25">
      <c r="A53" s="17">
        <v>2019</v>
      </c>
      <c r="B53" s="5">
        <v>43466</v>
      </c>
      <c r="C53" s="5">
        <v>43555</v>
      </c>
      <c r="D53" t="s">
        <v>94</v>
      </c>
      <c r="E53">
        <v>3427</v>
      </c>
      <c r="F53" s="28" t="s">
        <v>119</v>
      </c>
      <c r="G53" s="17" t="s">
        <v>119</v>
      </c>
      <c r="H53" s="28" t="s">
        <v>460</v>
      </c>
      <c r="I53" t="s">
        <v>259</v>
      </c>
      <c r="J53" t="s">
        <v>260</v>
      </c>
      <c r="K53" t="s">
        <v>261</v>
      </c>
      <c r="L53" t="s">
        <v>101</v>
      </c>
      <c r="M53" t="s">
        <v>262</v>
      </c>
      <c r="N53" t="s">
        <v>103</v>
      </c>
      <c r="O53">
        <v>8</v>
      </c>
      <c r="P53">
        <v>5508</v>
      </c>
      <c r="Q53" s="17" t="s">
        <v>124</v>
      </c>
      <c r="R53" s="17" t="s">
        <v>125</v>
      </c>
      <c r="S53" s="17" t="s">
        <v>126</v>
      </c>
      <c r="T53" s="17" t="s">
        <v>124</v>
      </c>
      <c r="U53" t="s">
        <v>125</v>
      </c>
      <c r="V53" t="s">
        <v>263</v>
      </c>
      <c r="W53" t="s">
        <v>264</v>
      </c>
      <c r="X53" s="5">
        <v>43488</v>
      </c>
      <c r="Y53" s="5">
        <v>43489</v>
      </c>
      <c r="Z53">
        <v>46</v>
      </c>
      <c r="AA53">
        <v>5508</v>
      </c>
      <c r="AC53" s="5">
        <v>43509</v>
      </c>
      <c r="AD53" s="23" t="s">
        <v>411</v>
      </c>
      <c r="AE53">
        <v>46</v>
      </c>
      <c r="AF53" s="23" t="s">
        <v>459</v>
      </c>
      <c r="AG53" s="17" t="s">
        <v>114</v>
      </c>
      <c r="AH53" s="5">
        <v>43769</v>
      </c>
      <c r="AI53" s="5">
        <v>43555</v>
      </c>
    </row>
    <row r="54" spans="1:35" x14ac:dyDescent="0.25">
      <c r="A54" s="17">
        <v>2019</v>
      </c>
      <c r="B54" s="5">
        <v>43466</v>
      </c>
      <c r="C54" s="5">
        <v>43555</v>
      </c>
      <c r="D54" t="s">
        <v>94</v>
      </c>
      <c r="E54">
        <v>9341</v>
      </c>
      <c r="F54" s="28" t="s">
        <v>149</v>
      </c>
      <c r="G54" s="17" t="s">
        <v>149</v>
      </c>
      <c r="H54" s="28" t="s">
        <v>460</v>
      </c>
      <c r="I54" t="s">
        <v>265</v>
      </c>
      <c r="J54" t="s">
        <v>266</v>
      </c>
      <c r="K54" t="s">
        <v>267</v>
      </c>
      <c r="L54" t="s">
        <v>101</v>
      </c>
      <c r="M54" s="11" t="s">
        <v>268</v>
      </c>
      <c r="N54" t="s">
        <v>103</v>
      </c>
      <c r="O54">
        <v>1</v>
      </c>
      <c r="P54">
        <v>5120</v>
      </c>
      <c r="Q54" s="17" t="s">
        <v>124</v>
      </c>
      <c r="R54" s="17" t="s">
        <v>125</v>
      </c>
      <c r="S54" s="17" t="s">
        <v>126</v>
      </c>
      <c r="T54" s="17" t="s">
        <v>124</v>
      </c>
      <c r="U54" s="17" t="s">
        <v>125</v>
      </c>
      <c r="V54" t="s">
        <v>269</v>
      </c>
      <c r="W54" t="s">
        <v>270</v>
      </c>
      <c r="X54" s="5">
        <v>43389</v>
      </c>
      <c r="Y54" s="5">
        <v>43391</v>
      </c>
      <c r="Z54">
        <v>47</v>
      </c>
      <c r="AA54">
        <v>5120</v>
      </c>
      <c r="AB54">
        <v>10980</v>
      </c>
      <c r="AC54" s="5">
        <v>43507</v>
      </c>
      <c r="AD54" s="23" t="s">
        <v>396</v>
      </c>
      <c r="AE54">
        <v>47</v>
      </c>
      <c r="AF54" s="23" t="s">
        <v>459</v>
      </c>
      <c r="AG54" s="17" t="s">
        <v>114</v>
      </c>
      <c r="AH54" s="5">
        <v>43769</v>
      </c>
      <c r="AI54" s="5">
        <v>43555</v>
      </c>
    </row>
    <row r="55" spans="1:35" x14ac:dyDescent="0.25">
      <c r="A55" s="17">
        <v>2019</v>
      </c>
      <c r="B55" s="5">
        <v>43466</v>
      </c>
      <c r="C55" s="5">
        <v>43555</v>
      </c>
      <c r="D55" t="s">
        <v>94</v>
      </c>
      <c r="E55" s="17">
        <v>8664</v>
      </c>
      <c r="F55" s="28" t="s">
        <v>149</v>
      </c>
      <c r="G55" s="17" t="s">
        <v>149</v>
      </c>
      <c r="H55" s="28" t="s">
        <v>460</v>
      </c>
      <c r="I55" s="11" t="s">
        <v>169</v>
      </c>
      <c r="J55" s="11" t="s">
        <v>170</v>
      </c>
      <c r="K55" s="11" t="s">
        <v>171</v>
      </c>
      <c r="L55" t="s">
        <v>101</v>
      </c>
      <c r="M55" s="11" t="s">
        <v>272</v>
      </c>
      <c r="N55" t="s">
        <v>103</v>
      </c>
      <c r="O55">
        <v>0</v>
      </c>
      <c r="P55">
        <v>250</v>
      </c>
      <c r="Q55" s="17" t="s">
        <v>124</v>
      </c>
      <c r="R55" s="17" t="s">
        <v>125</v>
      </c>
      <c r="S55" s="17" t="s">
        <v>126</v>
      </c>
      <c r="T55" s="17" t="s">
        <v>124</v>
      </c>
      <c r="U55" s="17" t="s">
        <v>125</v>
      </c>
      <c r="V55" t="s">
        <v>273</v>
      </c>
      <c r="W55" t="s">
        <v>275</v>
      </c>
      <c r="X55" s="5">
        <v>43535</v>
      </c>
      <c r="Y55" s="5">
        <v>43535</v>
      </c>
      <c r="Z55">
        <v>48</v>
      </c>
      <c r="AA55">
        <v>250</v>
      </c>
      <c r="AC55" s="5">
        <v>43543</v>
      </c>
      <c r="AD55" s="23" t="s">
        <v>397</v>
      </c>
      <c r="AE55">
        <v>48</v>
      </c>
      <c r="AF55" s="23" t="s">
        <v>459</v>
      </c>
      <c r="AG55" s="17" t="s">
        <v>114</v>
      </c>
      <c r="AH55" s="5">
        <v>43769</v>
      </c>
      <c r="AI55" s="5">
        <v>43555</v>
      </c>
    </row>
    <row r="56" spans="1:35" x14ac:dyDescent="0.25">
      <c r="A56" s="17">
        <v>2019</v>
      </c>
      <c r="B56" s="5">
        <v>43466</v>
      </c>
      <c r="C56" s="5">
        <v>43555</v>
      </c>
      <c r="D56" t="s">
        <v>94</v>
      </c>
      <c r="E56" s="17">
        <v>8664</v>
      </c>
      <c r="F56" s="28" t="s">
        <v>149</v>
      </c>
      <c r="G56" s="17" t="s">
        <v>149</v>
      </c>
      <c r="H56" s="28" t="s">
        <v>460</v>
      </c>
      <c r="I56" s="11" t="s">
        <v>169</v>
      </c>
      <c r="J56" s="11" t="s">
        <v>170</v>
      </c>
      <c r="K56" s="11" t="s">
        <v>171</v>
      </c>
      <c r="L56" t="s">
        <v>101</v>
      </c>
      <c r="M56" s="11" t="s">
        <v>271</v>
      </c>
      <c r="N56" t="s">
        <v>103</v>
      </c>
      <c r="O56">
        <v>1</v>
      </c>
      <c r="P56">
        <v>230.08</v>
      </c>
      <c r="Q56" s="17" t="s">
        <v>124</v>
      </c>
      <c r="R56" s="17" t="s">
        <v>125</v>
      </c>
      <c r="S56" s="17" t="s">
        <v>126</v>
      </c>
      <c r="T56" s="17" t="s">
        <v>124</v>
      </c>
      <c r="U56" s="17" t="s">
        <v>125</v>
      </c>
      <c r="V56" t="s">
        <v>274</v>
      </c>
      <c r="W56" s="18" t="s">
        <v>276</v>
      </c>
      <c r="X56" s="5">
        <v>43530</v>
      </c>
      <c r="Y56" s="5">
        <v>43530</v>
      </c>
      <c r="Z56">
        <v>49</v>
      </c>
      <c r="AA56">
        <v>230.08</v>
      </c>
      <c r="AB56">
        <v>59.92</v>
      </c>
      <c r="AC56" s="5">
        <v>43532</v>
      </c>
      <c r="AD56" s="23" t="s">
        <v>398</v>
      </c>
      <c r="AE56">
        <v>49</v>
      </c>
      <c r="AF56" s="23" t="s">
        <v>459</v>
      </c>
      <c r="AG56" s="17" t="s">
        <v>114</v>
      </c>
      <c r="AH56" s="5">
        <v>43769</v>
      </c>
      <c r="AI56" s="5">
        <v>43555</v>
      </c>
    </row>
    <row r="57" spans="1:35" x14ac:dyDescent="0.25">
      <c r="A57" s="17">
        <v>2019</v>
      </c>
      <c r="B57" s="5">
        <v>43466</v>
      </c>
      <c r="C57" s="5">
        <v>43555</v>
      </c>
      <c r="D57" t="s">
        <v>94</v>
      </c>
      <c r="E57" s="17">
        <v>8664</v>
      </c>
      <c r="F57" s="28" t="s">
        <v>149</v>
      </c>
      <c r="G57" s="17" t="s">
        <v>149</v>
      </c>
      <c r="H57" s="28" t="s">
        <v>460</v>
      </c>
      <c r="I57" s="11" t="s">
        <v>169</v>
      </c>
      <c r="J57" s="11" t="s">
        <v>170</v>
      </c>
      <c r="K57" s="11" t="s">
        <v>171</v>
      </c>
      <c r="L57" t="s">
        <v>101</v>
      </c>
      <c r="M57" s="11" t="s">
        <v>271</v>
      </c>
      <c r="N57" t="s">
        <v>103</v>
      </c>
      <c r="O57">
        <v>1</v>
      </c>
      <c r="P57">
        <v>110</v>
      </c>
      <c r="Q57" s="18" t="s">
        <v>124</v>
      </c>
      <c r="R57" s="18" t="s">
        <v>125</v>
      </c>
      <c r="S57" s="18" t="s">
        <v>126</v>
      </c>
      <c r="T57" s="18" t="s">
        <v>124</v>
      </c>
      <c r="U57" s="18" t="s">
        <v>125</v>
      </c>
      <c r="V57" s="18" t="s">
        <v>274</v>
      </c>
      <c r="W57" s="18" t="s">
        <v>276</v>
      </c>
      <c r="X57" s="5">
        <v>43530</v>
      </c>
      <c r="Y57" s="5">
        <v>43530</v>
      </c>
      <c r="Z57">
        <v>50</v>
      </c>
      <c r="AA57">
        <v>110</v>
      </c>
      <c r="AC57" s="5">
        <v>43532</v>
      </c>
      <c r="AD57" s="23" t="s">
        <v>399</v>
      </c>
      <c r="AE57">
        <v>50</v>
      </c>
      <c r="AF57" s="23" t="s">
        <v>459</v>
      </c>
      <c r="AG57" s="17" t="s">
        <v>114</v>
      </c>
      <c r="AH57" s="5">
        <v>43769</v>
      </c>
      <c r="AI57" s="5">
        <v>43555</v>
      </c>
    </row>
    <row r="58" spans="1:35" x14ac:dyDescent="0.25">
      <c r="A58" s="17">
        <v>2019</v>
      </c>
      <c r="B58" s="5">
        <v>43466</v>
      </c>
      <c r="C58" s="5">
        <v>43555</v>
      </c>
      <c r="D58" t="s">
        <v>94</v>
      </c>
      <c r="E58">
        <v>6627</v>
      </c>
      <c r="F58" s="28" t="s">
        <v>149</v>
      </c>
      <c r="G58" s="18" t="s">
        <v>149</v>
      </c>
      <c r="H58" s="28" t="s">
        <v>460</v>
      </c>
      <c r="I58" s="11" t="s">
        <v>277</v>
      </c>
      <c r="J58" s="11" t="s">
        <v>278</v>
      </c>
      <c r="K58" s="11" t="s">
        <v>279</v>
      </c>
      <c r="L58" t="s">
        <v>101</v>
      </c>
      <c r="M58" s="11" t="s">
        <v>280</v>
      </c>
      <c r="N58" t="s">
        <v>103</v>
      </c>
      <c r="O58">
        <v>0</v>
      </c>
      <c r="P58">
        <v>250.4</v>
      </c>
      <c r="Q58" s="18" t="s">
        <v>124</v>
      </c>
      <c r="R58" s="18" t="s">
        <v>125</v>
      </c>
      <c r="S58" s="18" t="s">
        <v>126</v>
      </c>
      <c r="T58" s="18" t="s">
        <v>124</v>
      </c>
      <c r="U58" s="18" t="s">
        <v>125</v>
      </c>
      <c r="V58" t="s">
        <v>281</v>
      </c>
      <c r="W58" t="s">
        <v>282</v>
      </c>
      <c r="X58" s="5">
        <v>43517</v>
      </c>
      <c r="Y58" s="5">
        <v>43517</v>
      </c>
      <c r="Z58">
        <v>51</v>
      </c>
      <c r="AA58">
        <v>250.4</v>
      </c>
      <c r="AC58" s="5">
        <v>43524</v>
      </c>
      <c r="AD58" s="23" t="s">
        <v>400</v>
      </c>
      <c r="AE58">
        <v>51</v>
      </c>
      <c r="AF58" s="23" t="s">
        <v>459</v>
      </c>
      <c r="AG58" s="17" t="s">
        <v>114</v>
      </c>
      <c r="AH58" s="5">
        <v>43769</v>
      </c>
      <c r="AI58" s="5">
        <v>43555</v>
      </c>
    </row>
    <row r="59" spans="1:35" x14ac:dyDescent="0.25">
      <c r="A59" s="17">
        <v>2019</v>
      </c>
      <c r="B59" s="5">
        <v>43466</v>
      </c>
      <c r="C59" s="5">
        <v>43555</v>
      </c>
      <c r="D59" t="s">
        <v>94</v>
      </c>
      <c r="E59" s="18">
        <v>4287</v>
      </c>
      <c r="F59" s="28" t="s">
        <v>149</v>
      </c>
      <c r="G59" s="18" t="s">
        <v>149</v>
      </c>
      <c r="H59" s="28" t="s">
        <v>460</v>
      </c>
      <c r="I59" s="11" t="s">
        <v>150</v>
      </c>
      <c r="J59" s="11" t="s">
        <v>151</v>
      </c>
      <c r="K59" s="11" t="s">
        <v>152</v>
      </c>
      <c r="L59" t="s">
        <v>101</v>
      </c>
      <c r="M59" s="11" t="s">
        <v>283</v>
      </c>
      <c r="N59" t="s">
        <v>103</v>
      </c>
      <c r="O59">
        <v>4</v>
      </c>
      <c r="P59">
        <v>3334.39</v>
      </c>
      <c r="Q59" s="18" t="s">
        <v>124</v>
      </c>
      <c r="R59" s="18" t="s">
        <v>125</v>
      </c>
      <c r="S59" s="18" t="s">
        <v>126</v>
      </c>
      <c r="T59" s="18" t="s">
        <v>124</v>
      </c>
      <c r="U59" s="11" t="s">
        <v>139</v>
      </c>
      <c r="V59" s="11" t="s">
        <v>147</v>
      </c>
      <c r="W59" s="11" t="s">
        <v>284</v>
      </c>
      <c r="X59" s="5">
        <v>43515</v>
      </c>
      <c r="Y59" s="5">
        <v>43518</v>
      </c>
      <c r="Z59">
        <v>52</v>
      </c>
      <c r="AA59">
        <v>3334.39</v>
      </c>
      <c r="AB59">
        <v>70</v>
      </c>
      <c r="AC59" s="5">
        <v>43522</v>
      </c>
      <c r="AD59" s="23" t="s">
        <v>401</v>
      </c>
      <c r="AE59">
        <v>52</v>
      </c>
      <c r="AF59" s="23" t="s">
        <v>459</v>
      </c>
      <c r="AG59" s="17" t="s">
        <v>114</v>
      </c>
      <c r="AH59" s="5">
        <v>43769</v>
      </c>
      <c r="AI59" s="5">
        <v>43555</v>
      </c>
    </row>
    <row r="60" spans="1:35" x14ac:dyDescent="0.25">
      <c r="A60" s="17">
        <v>2019</v>
      </c>
      <c r="B60" s="5">
        <v>43466</v>
      </c>
      <c r="C60" s="5">
        <v>43555</v>
      </c>
      <c r="D60" t="s">
        <v>94</v>
      </c>
      <c r="E60" s="18">
        <v>4287</v>
      </c>
      <c r="F60" s="28" t="s">
        <v>149</v>
      </c>
      <c r="G60" s="18" t="s">
        <v>149</v>
      </c>
      <c r="H60" s="28" t="s">
        <v>460</v>
      </c>
      <c r="I60" s="11" t="s">
        <v>150</v>
      </c>
      <c r="J60" s="11" t="s">
        <v>151</v>
      </c>
      <c r="K60" s="11" t="s">
        <v>152</v>
      </c>
      <c r="L60" t="s">
        <v>101</v>
      </c>
      <c r="M60" s="11" t="s">
        <v>283</v>
      </c>
      <c r="N60" t="s">
        <v>103</v>
      </c>
      <c r="O60">
        <v>4</v>
      </c>
      <c r="P60">
        <v>161</v>
      </c>
      <c r="Q60" s="18" t="s">
        <v>124</v>
      </c>
      <c r="R60" s="18" t="s">
        <v>125</v>
      </c>
      <c r="S60" s="18" t="s">
        <v>126</v>
      </c>
      <c r="T60" s="18" t="s">
        <v>124</v>
      </c>
      <c r="U60" s="11" t="s">
        <v>139</v>
      </c>
      <c r="V60" s="11" t="s">
        <v>147</v>
      </c>
      <c r="W60" s="11" t="s">
        <v>284</v>
      </c>
      <c r="X60" s="5">
        <v>43515</v>
      </c>
      <c r="Y60" s="5">
        <v>43518</v>
      </c>
      <c r="Z60">
        <v>53</v>
      </c>
      <c r="AA60">
        <v>161</v>
      </c>
      <c r="AC60" s="5">
        <v>43522</v>
      </c>
      <c r="AD60" s="23" t="s">
        <v>402</v>
      </c>
      <c r="AE60">
        <v>53</v>
      </c>
      <c r="AF60" s="23" t="s">
        <v>459</v>
      </c>
      <c r="AG60" s="17" t="s">
        <v>114</v>
      </c>
      <c r="AH60" s="5">
        <v>43769</v>
      </c>
      <c r="AI60" s="5">
        <v>43555</v>
      </c>
    </row>
    <row r="61" spans="1:35" x14ac:dyDescent="0.25">
      <c r="A61" s="17">
        <v>2019</v>
      </c>
      <c r="B61" s="5">
        <v>43466</v>
      </c>
      <c r="C61" s="5">
        <v>43555</v>
      </c>
      <c r="D61" t="s">
        <v>94</v>
      </c>
      <c r="E61" s="18">
        <v>4287</v>
      </c>
      <c r="F61" s="28" t="s">
        <v>149</v>
      </c>
      <c r="G61" s="18" t="s">
        <v>149</v>
      </c>
      <c r="H61" s="28" t="s">
        <v>460</v>
      </c>
      <c r="I61" s="11" t="s">
        <v>150</v>
      </c>
      <c r="J61" s="11" t="s">
        <v>151</v>
      </c>
      <c r="K61" s="11" t="s">
        <v>152</v>
      </c>
      <c r="L61" t="s">
        <v>101</v>
      </c>
      <c r="M61" s="11" t="s">
        <v>283</v>
      </c>
      <c r="N61" t="s">
        <v>103</v>
      </c>
      <c r="O61">
        <v>4</v>
      </c>
      <c r="P61">
        <v>5349.99</v>
      </c>
      <c r="Q61" s="18" t="s">
        <v>124</v>
      </c>
      <c r="R61" s="18" t="s">
        <v>125</v>
      </c>
      <c r="S61" s="18" t="s">
        <v>126</v>
      </c>
      <c r="T61" s="18" t="s">
        <v>124</v>
      </c>
      <c r="U61" s="11" t="s">
        <v>139</v>
      </c>
      <c r="V61" s="11" t="s">
        <v>147</v>
      </c>
      <c r="W61" s="11" t="s">
        <v>284</v>
      </c>
      <c r="X61" s="5">
        <v>43515</v>
      </c>
      <c r="Y61" s="5">
        <v>43518</v>
      </c>
      <c r="Z61">
        <v>54</v>
      </c>
      <c r="AA61">
        <v>5349.99</v>
      </c>
      <c r="AC61" s="5">
        <v>43522</v>
      </c>
      <c r="AD61" s="23" t="s">
        <v>403</v>
      </c>
      <c r="AE61">
        <v>54</v>
      </c>
      <c r="AF61" s="23" t="s">
        <v>459</v>
      </c>
      <c r="AG61" s="17" t="s">
        <v>114</v>
      </c>
      <c r="AH61" s="5">
        <v>43769</v>
      </c>
      <c r="AI61" s="5">
        <v>43555</v>
      </c>
    </row>
    <row r="62" spans="1:35" x14ac:dyDescent="0.25">
      <c r="A62" s="17">
        <v>2019</v>
      </c>
      <c r="B62" s="5">
        <v>43466</v>
      </c>
      <c r="C62" s="5">
        <v>43555</v>
      </c>
      <c r="D62" t="s">
        <v>99</v>
      </c>
      <c r="F62" s="28" t="s">
        <v>375</v>
      </c>
      <c r="G62" s="28" t="s">
        <v>374</v>
      </c>
      <c r="H62" s="28"/>
      <c r="I62" s="11" t="s">
        <v>285</v>
      </c>
      <c r="J62" s="11" t="s">
        <v>286</v>
      </c>
      <c r="K62" s="11" t="s">
        <v>287</v>
      </c>
      <c r="L62" t="s">
        <v>101</v>
      </c>
      <c r="M62" s="18" t="s">
        <v>159</v>
      </c>
      <c r="N62" t="s">
        <v>103</v>
      </c>
      <c r="O62">
        <v>0</v>
      </c>
      <c r="P62">
        <v>276.31</v>
      </c>
      <c r="Q62" s="18" t="s">
        <v>124</v>
      </c>
      <c r="R62" s="18" t="s">
        <v>125</v>
      </c>
      <c r="S62" s="18" t="s">
        <v>126</v>
      </c>
      <c r="T62" s="18" t="s">
        <v>124</v>
      </c>
      <c r="U62" s="11" t="s">
        <v>139</v>
      </c>
      <c r="V62" s="11" t="s">
        <v>160</v>
      </c>
      <c r="W62" s="18" t="s">
        <v>161</v>
      </c>
      <c r="X62" s="5">
        <v>43497</v>
      </c>
      <c r="Y62" s="5">
        <v>43524</v>
      </c>
      <c r="Z62">
        <v>55</v>
      </c>
      <c r="AA62">
        <v>276.31</v>
      </c>
      <c r="AB62">
        <v>593.69000000000005</v>
      </c>
      <c r="AC62" s="5">
        <v>43530</v>
      </c>
      <c r="AD62" s="23" t="s">
        <v>404</v>
      </c>
      <c r="AE62">
        <v>55</v>
      </c>
      <c r="AF62" s="23" t="s">
        <v>459</v>
      </c>
      <c r="AG62" s="18" t="s">
        <v>114</v>
      </c>
      <c r="AH62" s="5">
        <v>43769</v>
      </c>
      <c r="AI62" s="5">
        <v>43555</v>
      </c>
    </row>
    <row r="63" spans="1:35" x14ac:dyDescent="0.25">
      <c r="A63" s="17">
        <v>2019</v>
      </c>
      <c r="B63" s="5">
        <v>43466</v>
      </c>
      <c r="C63" s="5">
        <v>43555</v>
      </c>
      <c r="D63" t="s">
        <v>99</v>
      </c>
      <c r="F63" s="28" t="s">
        <v>375</v>
      </c>
      <c r="G63" s="28" t="s">
        <v>374</v>
      </c>
      <c r="H63" s="28"/>
      <c r="I63" s="11" t="s">
        <v>285</v>
      </c>
      <c r="J63" s="11" t="s">
        <v>286</v>
      </c>
      <c r="K63" s="11" t="s">
        <v>287</v>
      </c>
      <c r="L63" t="s">
        <v>101</v>
      </c>
      <c r="M63" s="18" t="s">
        <v>159</v>
      </c>
      <c r="N63" t="s">
        <v>103</v>
      </c>
      <c r="O63">
        <v>0</v>
      </c>
      <c r="P63">
        <v>3575</v>
      </c>
      <c r="Q63" s="18" t="s">
        <v>124</v>
      </c>
      <c r="R63" s="18" t="s">
        <v>125</v>
      </c>
      <c r="S63" s="18" t="s">
        <v>126</v>
      </c>
      <c r="T63" s="18" t="s">
        <v>124</v>
      </c>
      <c r="U63" s="11" t="s">
        <v>139</v>
      </c>
      <c r="V63" s="11" t="s">
        <v>160</v>
      </c>
      <c r="W63" s="18" t="s">
        <v>161</v>
      </c>
      <c r="X63" s="5">
        <v>43497</v>
      </c>
      <c r="Y63" s="5">
        <v>43524</v>
      </c>
      <c r="Z63">
        <v>56</v>
      </c>
      <c r="AA63">
        <v>3575</v>
      </c>
      <c r="AC63" s="5">
        <v>43530</v>
      </c>
      <c r="AD63" s="23" t="s">
        <v>405</v>
      </c>
      <c r="AE63">
        <v>56</v>
      </c>
      <c r="AF63" s="23" t="s">
        <v>459</v>
      </c>
      <c r="AG63" s="18" t="s">
        <v>114</v>
      </c>
      <c r="AH63" s="5">
        <v>43769</v>
      </c>
      <c r="AI63" s="5">
        <v>43555</v>
      </c>
    </row>
    <row r="64" spans="1:35" x14ac:dyDescent="0.25">
      <c r="A64" s="17">
        <v>2019</v>
      </c>
      <c r="B64" s="5">
        <v>43466</v>
      </c>
      <c r="C64" s="5">
        <v>43555</v>
      </c>
      <c r="D64" t="s">
        <v>99</v>
      </c>
      <c r="F64" s="28" t="s">
        <v>375</v>
      </c>
      <c r="G64" s="28" t="s">
        <v>374</v>
      </c>
      <c r="H64" s="28"/>
      <c r="I64" s="11" t="s">
        <v>285</v>
      </c>
      <c r="J64" s="11" t="s">
        <v>286</v>
      </c>
      <c r="K64" s="11" t="s">
        <v>287</v>
      </c>
      <c r="L64" t="s">
        <v>101</v>
      </c>
      <c r="M64" s="18" t="s">
        <v>159</v>
      </c>
      <c r="N64" t="s">
        <v>103</v>
      </c>
      <c r="O64">
        <v>0</v>
      </c>
      <c r="P64">
        <v>146</v>
      </c>
      <c r="Q64" s="18" t="s">
        <v>124</v>
      </c>
      <c r="R64" s="18" t="s">
        <v>125</v>
      </c>
      <c r="S64" s="18" t="s">
        <v>126</v>
      </c>
      <c r="T64" s="18" t="s">
        <v>124</v>
      </c>
      <c r="U64" s="11" t="s">
        <v>139</v>
      </c>
      <c r="V64" s="11" t="s">
        <v>160</v>
      </c>
      <c r="W64" s="18" t="s">
        <v>161</v>
      </c>
      <c r="X64" s="5">
        <v>43497</v>
      </c>
      <c r="Y64" s="5">
        <v>43524</v>
      </c>
      <c r="Z64">
        <v>57</v>
      </c>
      <c r="AA64">
        <v>146</v>
      </c>
      <c r="AC64" s="5">
        <v>43530</v>
      </c>
      <c r="AD64" s="23" t="s">
        <v>406</v>
      </c>
      <c r="AE64">
        <v>57</v>
      </c>
      <c r="AF64" s="23" t="s">
        <v>459</v>
      </c>
      <c r="AG64" s="18" t="s">
        <v>114</v>
      </c>
      <c r="AH64" s="5">
        <v>43769</v>
      </c>
      <c r="AI64" s="5">
        <v>43555</v>
      </c>
    </row>
    <row r="65" spans="1:35" x14ac:dyDescent="0.25">
      <c r="A65" s="17">
        <v>2019</v>
      </c>
      <c r="B65" s="5">
        <v>43466</v>
      </c>
      <c r="C65" s="5">
        <v>43555</v>
      </c>
      <c r="D65" t="s">
        <v>99</v>
      </c>
      <c r="F65" s="28" t="s">
        <v>375</v>
      </c>
      <c r="G65" s="28" t="s">
        <v>374</v>
      </c>
      <c r="H65" s="28"/>
      <c r="I65" s="11" t="s">
        <v>285</v>
      </c>
      <c r="J65" s="11" t="s">
        <v>286</v>
      </c>
      <c r="K65" s="11" t="s">
        <v>287</v>
      </c>
      <c r="L65" t="s">
        <v>101</v>
      </c>
      <c r="M65" s="18" t="s">
        <v>159</v>
      </c>
      <c r="N65" t="s">
        <v>103</v>
      </c>
      <c r="O65">
        <v>0</v>
      </c>
      <c r="P65">
        <v>1909</v>
      </c>
      <c r="Q65" s="18" t="s">
        <v>124</v>
      </c>
      <c r="R65" s="18" t="s">
        <v>125</v>
      </c>
      <c r="S65" s="18" t="s">
        <v>126</v>
      </c>
      <c r="T65" s="18" t="s">
        <v>124</v>
      </c>
      <c r="U65" s="11" t="s">
        <v>139</v>
      </c>
      <c r="V65" s="11" t="s">
        <v>160</v>
      </c>
      <c r="W65" s="18" t="s">
        <v>161</v>
      </c>
      <c r="X65" s="5">
        <v>43497</v>
      </c>
      <c r="Y65" s="5">
        <v>43524</v>
      </c>
      <c r="Z65">
        <v>58</v>
      </c>
      <c r="AA65">
        <v>1909</v>
      </c>
      <c r="AC65" s="5">
        <v>43530</v>
      </c>
      <c r="AD65" s="23" t="s">
        <v>407</v>
      </c>
      <c r="AE65">
        <v>58</v>
      </c>
      <c r="AF65" s="23" t="s">
        <v>459</v>
      </c>
      <c r="AG65" s="18" t="s">
        <v>114</v>
      </c>
      <c r="AH65" s="5">
        <v>43769</v>
      </c>
      <c r="AI65" s="5">
        <v>43555</v>
      </c>
    </row>
    <row r="66" spans="1:35" x14ac:dyDescent="0.25">
      <c r="A66" s="17">
        <v>2019</v>
      </c>
      <c r="B66" s="5">
        <v>43466</v>
      </c>
      <c r="C66" s="5">
        <v>43555</v>
      </c>
      <c r="D66" t="s">
        <v>94</v>
      </c>
      <c r="E66" s="19">
        <v>7256</v>
      </c>
      <c r="F66" s="28" t="s">
        <v>119</v>
      </c>
      <c r="G66" s="19" t="s">
        <v>119</v>
      </c>
      <c r="H66" s="28" t="s">
        <v>460</v>
      </c>
      <c r="I66" s="11" t="s">
        <v>226</v>
      </c>
      <c r="J66" s="11" t="s">
        <v>227</v>
      </c>
      <c r="K66" s="11" t="s">
        <v>228</v>
      </c>
      <c r="L66" t="s">
        <v>101</v>
      </c>
      <c r="M66" s="11" t="s">
        <v>288</v>
      </c>
      <c r="N66" t="s">
        <v>103</v>
      </c>
      <c r="O66">
        <v>1</v>
      </c>
      <c r="P66">
        <v>400</v>
      </c>
      <c r="Q66" s="19" t="s">
        <v>124</v>
      </c>
      <c r="R66" s="19" t="s">
        <v>125</v>
      </c>
      <c r="S66" s="19" t="s">
        <v>126</v>
      </c>
      <c r="T66" s="19" t="s">
        <v>124</v>
      </c>
      <c r="U66" s="11" t="s">
        <v>125</v>
      </c>
      <c r="V66" s="11" t="s">
        <v>289</v>
      </c>
      <c r="W66" s="11" t="s">
        <v>290</v>
      </c>
      <c r="X66" s="5">
        <v>43538</v>
      </c>
      <c r="Y66" s="5">
        <v>43538</v>
      </c>
      <c r="Z66">
        <v>59</v>
      </c>
      <c r="AA66">
        <v>400</v>
      </c>
      <c r="AC66" s="5">
        <v>43539</v>
      </c>
      <c r="AD66" s="23" t="s">
        <v>391</v>
      </c>
      <c r="AE66">
        <v>59</v>
      </c>
      <c r="AF66" s="23" t="s">
        <v>459</v>
      </c>
      <c r="AG66" s="19" t="s">
        <v>114</v>
      </c>
      <c r="AH66" s="5">
        <v>43769</v>
      </c>
      <c r="AI66" s="5">
        <v>43555</v>
      </c>
    </row>
    <row r="67" spans="1:35" x14ac:dyDescent="0.25">
      <c r="A67" s="17">
        <v>2019</v>
      </c>
      <c r="B67" s="5">
        <v>43466</v>
      </c>
      <c r="C67" s="5">
        <v>43555</v>
      </c>
      <c r="D67" t="s">
        <v>94</v>
      </c>
      <c r="E67">
        <v>4281</v>
      </c>
      <c r="F67" s="28" t="s">
        <v>119</v>
      </c>
      <c r="G67" s="19" t="s">
        <v>119</v>
      </c>
      <c r="H67" s="28" t="s">
        <v>460</v>
      </c>
      <c r="I67" s="11" t="s">
        <v>291</v>
      </c>
      <c r="J67" s="11" t="s">
        <v>292</v>
      </c>
      <c r="K67" s="11" t="s">
        <v>293</v>
      </c>
      <c r="L67" t="s">
        <v>101</v>
      </c>
      <c r="M67" s="11" t="s">
        <v>294</v>
      </c>
      <c r="N67" t="s">
        <v>103</v>
      </c>
      <c r="O67">
        <v>1</v>
      </c>
      <c r="P67">
        <v>300</v>
      </c>
      <c r="Q67" s="19" t="s">
        <v>124</v>
      </c>
      <c r="R67" s="19" t="s">
        <v>125</v>
      </c>
      <c r="S67" s="19" t="s">
        <v>126</v>
      </c>
      <c r="T67" s="19" t="s">
        <v>124</v>
      </c>
      <c r="U67" s="11" t="s">
        <v>125</v>
      </c>
      <c r="V67" s="11" t="s">
        <v>295</v>
      </c>
      <c r="W67" s="11" t="s">
        <v>296</v>
      </c>
      <c r="X67" s="5">
        <v>43507</v>
      </c>
      <c r="Y67" s="5">
        <v>43511</v>
      </c>
      <c r="Z67">
        <v>60</v>
      </c>
      <c r="AA67">
        <v>300</v>
      </c>
      <c r="AC67" s="5">
        <v>43543</v>
      </c>
      <c r="AD67" s="23" t="s">
        <v>408</v>
      </c>
      <c r="AE67">
        <v>60</v>
      </c>
      <c r="AF67" s="23" t="s">
        <v>459</v>
      </c>
      <c r="AG67" s="19" t="s">
        <v>114</v>
      </c>
      <c r="AH67" s="5">
        <v>43769</v>
      </c>
      <c r="AI67" s="5">
        <v>43555</v>
      </c>
    </row>
    <row r="68" spans="1:35" x14ac:dyDescent="0.25">
      <c r="A68" s="20">
        <v>2019</v>
      </c>
      <c r="B68" s="5">
        <v>43466</v>
      </c>
      <c r="C68" s="5">
        <v>43555</v>
      </c>
      <c r="D68" t="s">
        <v>94</v>
      </c>
      <c r="E68" s="19">
        <v>4281</v>
      </c>
      <c r="F68" s="28" t="s">
        <v>119</v>
      </c>
      <c r="G68" s="19" t="s">
        <v>119</v>
      </c>
      <c r="H68" s="28" t="s">
        <v>460</v>
      </c>
      <c r="I68" s="11" t="s">
        <v>291</v>
      </c>
      <c r="J68" s="11" t="s">
        <v>292</v>
      </c>
      <c r="K68" s="11" t="s">
        <v>293</v>
      </c>
      <c r="L68" t="s">
        <v>101</v>
      </c>
      <c r="M68" s="11" t="s">
        <v>294</v>
      </c>
      <c r="N68" t="s">
        <v>103</v>
      </c>
      <c r="O68">
        <v>1</v>
      </c>
      <c r="P68">
        <v>928.68</v>
      </c>
      <c r="Q68" s="19" t="s">
        <v>124</v>
      </c>
      <c r="R68" s="19" t="s">
        <v>125</v>
      </c>
      <c r="S68" s="19" t="s">
        <v>126</v>
      </c>
      <c r="T68" s="19" t="s">
        <v>124</v>
      </c>
      <c r="U68" s="11" t="s">
        <v>125</v>
      </c>
      <c r="V68" s="11" t="s">
        <v>295</v>
      </c>
      <c r="W68" s="11" t="s">
        <v>296</v>
      </c>
      <c r="X68" s="5">
        <v>43507</v>
      </c>
      <c r="Y68" s="5">
        <v>43511</v>
      </c>
      <c r="Z68">
        <v>61</v>
      </c>
      <c r="AA68">
        <v>928.68</v>
      </c>
      <c r="AC68" s="5">
        <v>43543</v>
      </c>
      <c r="AD68" s="23" t="s">
        <v>409</v>
      </c>
      <c r="AE68">
        <v>61</v>
      </c>
      <c r="AF68" s="23" t="s">
        <v>459</v>
      </c>
      <c r="AG68" s="19" t="s">
        <v>114</v>
      </c>
      <c r="AH68" s="5">
        <v>43769</v>
      </c>
      <c r="AI68" s="5">
        <v>43555</v>
      </c>
    </row>
    <row r="69" spans="1:35" x14ac:dyDescent="0.25">
      <c r="A69" s="20">
        <v>2019</v>
      </c>
      <c r="B69" s="5">
        <v>43466</v>
      </c>
      <c r="C69" s="5">
        <v>43555</v>
      </c>
      <c r="D69" t="s">
        <v>94</v>
      </c>
      <c r="E69">
        <v>1799</v>
      </c>
      <c r="F69" s="28" t="s">
        <v>297</v>
      </c>
      <c r="G69" s="19" t="s">
        <v>297</v>
      </c>
      <c r="H69" s="28" t="s">
        <v>460</v>
      </c>
      <c r="I69" s="11" t="s">
        <v>298</v>
      </c>
      <c r="J69" s="11" t="s">
        <v>299</v>
      </c>
      <c r="K69" s="11" t="s">
        <v>300</v>
      </c>
      <c r="L69" t="s">
        <v>101</v>
      </c>
      <c r="M69" s="11" t="s">
        <v>301</v>
      </c>
      <c r="N69" t="s">
        <v>103</v>
      </c>
      <c r="O69">
        <v>1</v>
      </c>
      <c r="P69">
        <v>550</v>
      </c>
      <c r="Q69" s="19" t="s">
        <v>124</v>
      </c>
      <c r="R69" s="19" t="s">
        <v>125</v>
      </c>
      <c r="S69" s="19" t="s">
        <v>126</v>
      </c>
      <c r="T69" s="19" t="s">
        <v>124</v>
      </c>
      <c r="U69" s="11" t="s">
        <v>125</v>
      </c>
      <c r="V69" s="11" t="s">
        <v>302</v>
      </c>
      <c r="W69" s="11" t="s">
        <v>303</v>
      </c>
      <c r="X69" s="5">
        <v>43515</v>
      </c>
      <c r="Y69" s="5">
        <v>43515</v>
      </c>
      <c r="Z69">
        <v>62</v>
      </c>
      <c r="AA69">
        <v>550</v>
      </c>
      <c r="AC69" s="5">
        <v>43522</v>
      </c>
      <c r="AD69" s="23" t="s">
        <v>410</v>
      </c>
      <c r="AE69">
        <v>62</v>
      </c>
      <c r="AF69" s="23" t="s">
        <v>459</v>
      </c>
      <c r="AG69" s="19" t="s">
        <v>114</v>
      </c>
      <c r="AH69" s="5">
        <v>43769</v>
      </c>
      <c r="AI69" s="5">
        <v>43555</v>
      </c>
    </row>
    <row r="70" spans="1:35" x14ac:dyDescent="0.25">
      <c r="A70" s="20">
        <v>2019</v>
      </c>
      <c r="B70" s="5">
        <v>43466</v>
      </c>
      <c r="C70" s="5">
        <v>43555</v>
      </c>
      <c r="D70" t="s">
        <v>94</v>
      </c>
      <c r="E70">
        <v>2408</v>
      </c>
      <c r="F70" s="28" t="s">
        <v>297</v>
      </c>
      <c r="G70" s="19" t="s">
        <v>297</v>
      </c>
      <c r="H70" s="28" t="s">
        <v>460</v>
      </c>
      <c r="I70" s="11" t="s">
        <v>304</v>
      </c>
      <c r="J70" s="11" t="s">
        <v>152</v>
      </c>
      <c r="K70" s="11" t="s">
        <v>305</v>
      </c>
      <c r="L70" t="s">
        <v>101</v>
      </c>
      <c r="M70" s="11" t="s">
        <v>306</v>
      </c>
      <c r="N70" t="s">
        <v>103</v>
      </c>
      <c r="O70">
        <v>5</v>
      </c>
      <c r="P70">
        <v>10212</v>
      </c>
      <c r="Q70" s="19" t="s">
        <v>124</v>
      </c>
      <c r="R70" s="19" t="s">
        <v>125</v>
      </c>
      <c r="S70" s="19" t="s">
        <v>126</v>
      </c>
      <c r="T70" s="19" t="s">
        <v>124</v>
      </c>
      <c r="U70" s="11" t="s">
        <v>125</v>
      </c>
      <c r="V70" s="11" t="s">
        <v>263</v>
      </c>
      <c r="W70" s="11" t="s">
        <v>307</v>
      </c>
      <c r="X70" s="5">
        <v>43549</v>
      </c>
      <c r="Y70" s="5">
        <v>43553</v>
      </c>
      <c r="Z70">
        <v>63</v>
      </c>
      <c r="AA70">
        <v>10212</v>
      </c>
      <c r="AC70" s="5">
        <v>43543</v>
      </c>
      <c r="AD70" s="23" t="s">
        <v>390</v>
      </c>
      <c r="AE70">
        <v>63</v>
      </c>
      <c r="AF70" s="23" t="s">
        <v>459</v>
      </c>
      <c r="AG70" s="19" t="s">
        <v>114</v>
      </c>
      <c r="AH70" s="5">
        <v>43769</v>
      </c>
      <c r="AI70" s="5">
        <v>43555</v>
      </c>
    </row>
    <row r="71" spans="1:35" x14ac:dyDescent="0.25">
      <c r="A71" s="20">
        <v>2019</v>
      </c>
      <c r="B71" s="5">
        <v>43466</v>
      </c>
      <c r="C71" s="5">
        <v>43555</v>
      </c>
      <c r="D71" t="s">
        <v>94</v>
      </c>
      <c r="E71">
        <v>4599</v>
      </c>
      <c r="F71" s="28" t="s">
        <v>119</v>
      </c>
      <c r="G71" s="20" t="s">
        <v>119</v>
      </c>
      <c r="H71" s="28" t="s">
        <v>460</v>
      </c>
      <c r="I71" s="11" t="s">
        <v>308</v>
      </c>
      <c r="J71" s="11" t="s">
        <v>309</v>
      </c>
      <c r="K71" s="11" t="s">
        <v>310</v>
      </c>
      <c r="L71" t="s">
        <v>101</v>
      </c>
      <c r="M71" s="11" t="s">
        <v>311</v>
      </c>
      <c r="N71" t="s">
        <v>103</v>
      </c>
      <c r="O71">
        <v>4</v>
      </c>
      <c r="P71">
        <v>12644.68</v>
      </c>
      <c r="Q71" s="20" t="s">
        <v>124</v>
      </c>
      <c r="R71" s="20" t="s">
        <v>125</v>
      </c>
      <c r="S71" s="20" t="s">
        <v>126</v>
      </c>
      <c r="T71" s="20" t="s">
        <v>124</v>
      </c>
      <c r="U71" s="11" t="s">
        <v>125</v>
      </c>
      <c r="V71" s="11" t="s">
        <v>269</v>
      </c>
      <c r="W71" s="11" t="s">
        <v>312</v>
      </c>
      <c r="X71" s="5">
        <v>43535</v>
      </c>
      <c r="Y71" s="5">
        <v>43539</v>
      </c>
      <c r="Z71">
        <v>64</v>
      </c>
      <c r="AA71">
        <v>12644.68</v>
      </c>
      <c r="AC71" s="5">
        <v>43543</v>
      </c>
      <c r="AD71" s="23" t="s">
        <v>392</v>
      </c>
      <c r="AE71">
        <v>64</v>
      </c>
      <c r="AF71" s="23" t="s">
        <v>459</v>
      </c>
      <c r="AG71" s="20" t="s">
        <v>114</v>
      </c>
      <c r="AH71" s="5">
        <v>43769</v>
      </c>
      <c r="AI71" s="5">
        <v>43555</v>
      </c>
    </row>
    <row r="72" spans="1:35" x14ac:dyDescent="0.25">
      <c r="A72" s="20">
        <v>2019</v>
      </c>
      <c r="B72" s="5">
        <v>43466</v>
      </c>
      <c r="C72" s="5">
        <v>43555</v>
      </c>
      <c r="D72" t="s">
        <v>94</v>
      </c>
      <c r="E72" s="20">
        <v>4599</v>
      </c>
      <c r="F72" s="28" t="s">
        <v>119</v>
      </c>
      <c r="G72" s="20" t="s">
        <v>119</v>
      </c>
      <c r="H72" s="28" t="s">
        <v>460</v>
      </c>
      <c r="I72" s="11" t="s">
        <v>308</v>
      </c>
      <c r="J72" s="11" t="s">
        <v>309</v>
      </c>
      <c r="K72" s="11" t="s">
        <v>310</v>
      </c>
      <c r="L72" t="s">
        <v>101</v>
      </c>
      <c r="M72" s="11" t="s">
        <v>311</v>
      </c>
      <c r="N72" t="s">
        <v>103</v>
      </c>
      <c r="O72">
        <v>4</v>
      </c>
      <c r="P72">
        <v>319.89999999999998</v>
      </c>
      <c r="Q72" s="20" t="s">
        <v>124</v>
      </c>
      <c r="R72" s="20" t="s">
        <v>125</v>
      </c>
      <c r="S72" s="20" t="s">
        <v>126</v>
      </c>
      <c r="T72" s="20" t="s">
        <v>124</v>
      </c>
      <c r="U72" s="11" t="s">
        <v>125</v>
      </c>
      <c r="V72" s="11" t="s">
        <v>269</v>
      </c>
      <c r="W72" s="11" t="s">
        <v>312</v>
      </c>
      <c r="X72" s="5">
        <v>43535</v>
      </c>
      <c r="Y72" s="5">
        <v>43539</v>
      </c>
      <c r="Z72">
        <v>65</v>
      </c>
      <c r="AA72">
        <v>319.89999999999998</v>
      </c>
      <c r="AC72" s="5">
        <v>43543</v>
      </c>
      <c r="AD72" s="23" t="s">
        <v>393</v>
      </c>
      <c r="AE72">
        <v>65</v>
      </c>
      <c r="AF72" s="23" t="s">
        <v>459</v>
      </c>
      <c r="AG72" s="20" t="s">
        <v>114</v>
      </c>
      <c r="AH72" s="5">
        <v>43769</v>
      </c>
      <c r="AI72" s="5">
        <v>43555</v>
      </c>
    </row>
    <row r="73" spans="1:35" x14ac:dyDescent="0.25">
      <c r="A73" s="20">
        <v>2019</v>
      </c>
      <c r="B73" s="5">
        <v>43466</v>
      </c>
      <c r="C73" s="5">
        <v>43555</v>
      </c>
      <c r="D73" t="s">
        <v>94</v>
      </c>
      <c r="E73" s="20">
        <v>4599</v>
      </c>
      <c r="F73" s="28" t="s">
        <v>119</v>
      </c>
      <c r="G73" s="20" t="s">
        <v>119</v>
      </c>
      <c r="H73" s="28" t="s">
        <v>460</v>
      </c>
      <c r="I73" s="11" t="s">
        <v>308</v>
      </c>
      <c r="J73" s="11" t="s">
        <v>309</v>
      </c>
      <c r="K73" s="11" t="s">
        <v>310</v>
      </c>
      <c r="L73" t="s">
        <v>101</v>
      </c>
      <c r="M73" s="11" t="s">
        <v>311</v>
      </c>
      <c r="N73" t="s">
        <v>103</v>
      </c>
      <c r="O73">
        <v>4</v>
      </c>
      <c r="P73">
        <v>543.29999999999995</v>
      </c>
      <c r="Q73" s="20" t="s">
        <v>124</v>
      </c>
      <c r="R73" s="20" t="s">
        <v>125</v>
      </c>
      <c r="S73" s="20" t="s">
        <v>126</v>
      </c>
      <c r="T73" s="20" t="s">
        <v>124</v>
      </c>
      <c r="U73" s="11" t="s">
        <v>125</v>
      </c>
      <c r="V73" s="11" t="s">
        <v>269</v>
      </c>
      <c r="W73" s="11" t="s">
        <v>312</v>
      </c>
      <c r="X73" s="5">
        <v>43535</v>
      </c>
      <c r="Y73" s="5">
        <v>43539</v>
      </c>
      <c r="Z73">
        <v>66</v>
      </c>
      <c r="AA73">
        <v>543.29999999999995</v>
      </c>
      <c r="AC73" s="5">
        <v>43543</v>
      </c>
      <c r="AD73" s="23" t="s">
        <v>394</v>
      </c>
      <c r="AE73">
        <v>66</v>
      </c>
      <c r="AF73" s="23" t="s">
        <v>459</v>
      </c>
      <c r="AG73" s="20" t="s">
        <v>114</v>
      </c>
      <c r="AH73" s="5">
        <v>43769</v>
      </c>
      <c r="AI73" s="5">
        <v>43555</v>
      </c>
    </row>
    <row r="74" spans="1:35" x14ac:dyDescent="0.25">
      <c r="A74" s="20">
        <v>2019</v>
      </c>
      <c r="B74" s="5">
        <v>43466</v>
      </c>
      <c r="C74" s="5">
        <v>43555</v>
      </c>
      <c r="D74" t="s">
        <v>94</v>
      </c>
      <c r="E74">
        <v>2305</v>
      </c>
      <c r="F74" s="28" t="s">
        <v>162</v>
      </c>
      <c r="G74" s="20" t="s">
        <v>162</v>
      </c>
      <c r="H74" s="28" t="s">
        <v>460</v>
      </c>
      <c r="I74" s="11" t="s">
        <v>313</v>
      </c>
      <c r="J74" s="11" t="s">
        <v>314</v>
      </c>
      <c r="K74" s="11" t="s">
        <v>136</v>
      </c>
      <c r="L74" t="s">
        <v>101</v>
      </c>
      <c r="M74" s="11" t="s">
        <v>315</v>
      </c>
      <c r="N74" t="s">
        <v>103</v>
      </c>
      <c r="O74">
        <v>1</v>
      </c>
      <c r="P74">
        <v>1580</v>
      </c>
      <c r="Q74" s="20" t="s">
        <v>124</v>
      </c>
      <c r="R74" s="20" t="s">
        <v>125</v>
      </c>
      <c r="S74" s="20" t="s">
        <v>126</v>
      </c>
      <c r="T74" s="20" t="s">
        <v>124</v>
      </c>
      <c r="U74" s="11" t="s">
        <v>125</v>
      </c>
      <c r="V74" s="11" t="s">
        <v>263</v>
      </c>
      <c r="W74" s="11" t="s">
        <v>316</v>
      </c>
      <c r="X74" s="5">
        <v>43521</v>
      </c>
      <c r="Y74" s="5">
        <v>43524</v>
      </c>
      <c r="Z74">
        <v>67</v>
      </c>
      <c r="AA74">
        <v>1580</v>
      </c>
      <c r="AC74" s="5">
        <v>43508</v>
      </c>
      <c r="AD74" s="23" t="s">
        <v>395</v>
      </c>
      <c r="AE74">
        <v>67</v>
      </c>
      <c r="AF74" s="23" t="s">
        <v>459</v>
      </c>
      <c r="AG74" s="20" t="s">
        <v>114</v>
      </c>
      <c r="AH74" s="5">
        <v>43769</v>
      </c>
      <c r="AI74" s="5">
        <v>43555</v>
      </c>
    </row>
    <row r="75" spans="1:35" x14ac:dyDescent="0.25">
      <c r="A75" s="21">
        <v>2019</v>
      </c>
      <c r="B75" s="5">
        <v>43466</v>
      </c>
      <c r="C75" s="5">
        <v>43555</v>
      </c>
      <c r="D75" s="21" t="s">
        <v>94</v>
      </c>
      <c r="E75" s="21">
        <v>7394</v>
      </c>
      <c r="F75" s="28" t="s">
        <v>119</v>
      </c>
      <c r="G75" s="21" t="s">
        <v>119</v>
      </c>
      <c r="H75" s="28" t="s">
        <v>460</v>
      </c>
      <c r="I75" s="21" t="s">
        <v>120</v>
      </c>
      <c r="J75" s="21" t="s">
        <v>121</v>
      </c>
      <c r="K75" s="21" t="s">
        <v>122</v>
      </c>
      <c r="L75" t="s">
        <v>101</v>
      </c>
      <c r="M75" s="21" t="s">
        <v>123</v>
      </c>
      <c r="N75" s="21" t="s">
        <v>104</v>
      </c>
      <c r="O75" s="21">
        <v>0</v>
      </c>
      <c r="P75">
        <v>867</v>
      </c>
      <c r="Q75" s="21" t="s">
        <v>124</v>
      </c>
      <c r="R75" s="21" t="s">
        <v>125</v>
      </c>
      <c r="S75" s="21" t="s">
        <v>126</v>
      </c>
      <c r="T75" s="21" t="s">
        <v>127</v>
      </c>
      <c r="U75" s="21" t="s">
        <v>128</v>
      </c>
      <c r="V75" s="21" t="s">
        <v>128</v>
      </c>
      <c r="W75" s="21" t="s">
        <v>129</v>
      </c>
      <c r="X75" s="5">
        <v>43406</v>
      </c>
      <c r="Y75" s="5">
        <v>43414</v>
      </c>
      <c r="Z75">
        <v>68</v>
      </c>
      <c r="AA75">
        <v>867</v>
      </c>
      <c r="AC75" s="5">
        <v>43434</v>
      </c>
      <c r="AD75" s="23" t="s">
        <v>352</v>
      </c>
      <c r="AE75">
        <v>68</v>
      </c>
      <c r="AF75" s="23" t="s">
        <v>459</v>
      </c>
      <c r="AG75" s="20" t="s">
        <v>114</v>
      </c>
      <c r="AH75" s="5">
        <v>43769</v>
      </c>
      <c r="AI75" s="5">
        <v>43555</v>
      </c>
    </row>
    <row r="76" spans="1:35" x14ac:dyDescent="0.25">
      <c r="A76" s="29">
        <v>2019</v>
      </c>
      <c r="B76" s="5">
        <v>43466</v>
      </c>
      <c r="C76" s="5">
        <v>43555</v>
      </c>
      <c r="D76" t="s">
        <v>99</v>
      </c>
      <c r="F76" t="s">
        <v>375</v>
      </c>
      <c r="G76" t="s">
        <v>374</v>
      </c>
      <c r="H76" s="28"/>
      <c r="I76" t="s">
        <v>322</v>
      </c>
      <c r="J76" t="s">
        <v>323</v>
      </c>
      <c r="K76" t="s">
        <v>324</v>
      </c>
      <c r="L76" t="s">
        <v>101</v>
      </c>
      <c r="M76" t="s">
        <v>319</v>
      </c>
      <c r="N76" t="s">
        <v>103</v>
      </c>
      <c r="O76">
        <v>3</v>
      </c>
      <c r="P76">
        <v>6980.63</v>
      </c>
      <c r="Q76" t="s">
        <v>124</v>
      </c>
      <c r="R76" t="s">
        <v>125</v>
      </c>
      <c r="S76" t="s">
        <v>126</v>
      </c>
      <c r="T76" t="s">
        <v>124</v>
      </c>
      <c r="U76" t="s">
        <v>125</v>
      </c>
      <c r="V76" t="s">
        <v>320</v>
      </c>
      <c r="W76" t="s">
        <v>321</v>
      </c>
      <c r="X76" s="5">
        <v>43409</v>
      </c>
      <c r="Y76" s="5">
        <v>43413</v>
      </c>
      <c r="Z76">
        <v>69</v>
      </c>
      <c r="AA76" s="22">
        <v>6980.63</v>
      </c>
      <c r="AC76" s="5">
        <v>43416</v>
      </c>
      <c r="AD76" s="23" t="s">
        <v>422</v>
      </c>
      <c r="AE76">
        <v>69</v>
      </c>
      <c r="AF76" s="23" t="s">
        <v>459</v>
      </c>
      <c r="AG76" s="22" t="s">
        <v>114</v>
      </c>
      <c r="AH76" s="5">
        <v>43769</v>
      </c>
      <c r="AI76" s="5">
        <v>43555</v>
      </c>
    </row>
    <row r="77" spans="1:35" x14ac:dyDescent="0.25">
      <c r="A77" s="29">
        <v>2019</v>
      </c>
      <c r="B77" s="5">
        <v>43466</v>
      </c>
      <c r="C77" s="5">
        <v>43555</v>
      </c>
      <c r="D77" t="s">
        <v>100</v>
      </c>
      <c r="F77" s="24" t="s">
        <v>375</v>
      </c>
      <c r="G77" s="24" t="s">
        <v>374</v>
      </c>
      <c r="H77" s="28"/>
      <c r="I77" t="s">
        <v>325</v>
      </c>
      <c r="J77" t="s">
        <v>326</v>
      </c>
      <c r="K77" t="s">
        <v>327</v>
      </c>
      <c r="L77" t="s">
        <v>101</v>
      </c>
      <c r="M77" t="s">
        <v>328</v>
      </c>
      <c r="N77" t="s">
        <v>103</v>
      </c>
      <c r="O77">
        <v>2</v>
      </c>
      <c r="P77">
        <v>167</v>
      </c>
      <c r="Q77" t="s">
        <v>124</v>
      </c>
      <c r="R77" t="s">
        <v>125</v>
      </c>
      <c r="S77" t="s">
        <v>126</v>
      </c>
      <c r="T77" t="s">
        <v>124</v>
      </c>
      <c r="U77" t="s">
        <v>125</v>
      </c>
      <c r="V77" t="s">
        <v>329</v>
      </c>
      <c r="W77" t="s">
        <v>330</v>
      </c>
      <c r="X77" s="5">
        <v>43495</v>
      </c>
      <c r="Y77" s="5">
        <v>43495</v>
      </c>
      <c r="Z77">
        <v>70</v>
      </c>
      <c r="AA77" s="22">
        <v>167</v>
      </c>
      <c r="AC77" s="5">
        <v>43508</v>
      </c>
      <c r="AD77" s="23" t="s">
        <v>423</v>
      </c>
      <c r="AE77">
        <v>70</v>
      </c>
      <c r="AF77" s="23" t="s">
        <v>459</v>
      </c>
      <c r="AG77" s="22" t="s">
        <v>114</v>
      </c>
      <c r="AH77" s="5">
        <v>43769</v>
      </c>
      <c r="AI77" s="5">
        <v>43555</v>
      </c>
    </row>
    <row r="78" spans="1:35" x14ac:dyDescent="0.25">
      <c r="A78" s="29">
        <v>2019</v>
      </c>
      <c r="B78" s="5">
        <v>43466</v>
      </c>
      <c r="C78" s="5">
        <v>43555</v>
      </c>
      <c r="D78" t="s">
        <v>99</v>
      </c>
      <c r="F78" s="24" t="s">
        <v>375</v>
      </c>
      <c r="G78" s="24" t="s">
        <v>374</v>
      </c>
      <c r="H78" s="28"/>
      <c r="I78" s="24" t="s">
        <v>322</v>
      </c>
      <c r="J78" s="24" t="s">
        <v>323</v>
      </c>
      <c r="K78" s="24" t="s">
        <v>324</v>
      </c>
      <c r="L78" t="s">
        <v>101</v>
      </c>
      <c r="M78" t="s">
        <v>377</v>
      </c>
      <c r="N78" t="s">
        <v>103</v>
      </c>
      <c r="O78">
        <v>3</v>
      </c>
      <c r="P78">
        <v>12700</v>
      </c>
      <c r="Q78" t="s">
        <v>124</v>
      </c>
      <c r="R78" t="s">
        <v>125</v>
      </c>
      <c r="S78" t="s">
        <v>126</v>
      </c>
      <c r="T78" t="s">
        <v>124</v>
      </c>
      <c r="U78" t="s">
        <v>125</v>
      </c>
      <c r="V78" t="s">
        <v>378</v>
      </c>
      <c r="W78" t="s">
        <v>376</v>
      </c>
      <c r="X78" s="5">
        <v>43416</v>
      </c>
      <c r="Y78" s="5">
        <v>43420</v>
      </c>
      <c r="Z78">
        <v>71</v>
      </c>
      <c r="AA78">
        <v>4577.6400000000003</v>
      </c>
      <c r="AB78">
        <v>8122.36</v>
      </c>
      <c r="AC78" s="5">
        <v>43424</v>
      </c>
      <c r="AD78" s="23" t="s">
        <v>424</v>
      </c>
      <c r="AE78">
        <v>71</v>
      </c>
      <c r="AF78" s="23" t="s">
        <v>459</v>
      </c>
      <c r="AG78" t="s">
        <v>114</v>
      </c>
      <c r="AH78" s="5">
        <v>43769</v>
      </c>
      <c r="AI78" s="5">
        <v>43555</v>
      </c>
    </row>
    <row r="79" spans="1:35" x14ac:dyDescent="0.25">
      <c r="A79" s="29">
        <v>2019</v>
      </c>
      <c r="B79" s="5">
        <v>43466</v>
      </c>
      <c r="C79" s="5">
        <v>43555</v>
      </c>
      <c r="D79" t="s">
        <v>99</v>
      </c>
      <c r="F79" s="24" t="s">
        <v>375</v>
      </c>
      <c r="G79" s="24" t="s">
        <v>374</v>
      </c>
      <c r="H79" s="28"/>
      <c r="I79" t="s">
        <v>380</v>
      </c>
      <c r="J79" t="s">
        <v>381</v>
      </c>
      <c r="K79" t="s">
        <v>382</v>
      </c>
      <c r="L79" t="s">
        <v>101</v>
      </c>
      <c r="M79" t="s">
        <v>383</v>
      </c>
      <c r="N79" t="s">
        <v>103</v>
      </c>
      <c r="O79">
        <v>5</v>
      </c>
      <c r="P79">
        <v>6000</v>
      </c>
      <c r="Q79" t="s">
        <v>124</v>
      </c>
      <c r="R79" t="s">
        <v>125</v>
      </c>
      <c r="S79" t="s">
        <v>126</v>
      </c>
      <c r="T79" t="s">
        <v>124</v>
      </c>
      <c r="U79" t="s">
        <v>125</v>
      </c>
      <c r="V79" t="s">
        <v>384</v>
      </c>
      <c r="W79" t="s">
        <v>385</v>
      </c>
      <c r="X79" s="5">
        <v>43418</v>
      </c>
      <c r="Y79" s="5">
        <v>43480</v>
      </c>
      <c r="Z79">
        <v>72</v>
      </c>
      <c r="AA79">
        <v>2047.8</v>
      </c>
      <c r="AB79">
        <v>3952.2</v>
      </c>
      <c r="AC79" s="5">
        <v>43508</v>
      </c>
      <c r="AD79" s="23" t="s">
        <v>425</v>
      </c>
      <c r="AE79">
        <v>72</v>
      </c>
      <c r="AF79" s="23" t="s">
        <v>459</v>
      </c>
      <c r="AG79" s="24" t="s">
        <v>114</v>
      </c>
      <c r="AH79" s="5">
        <v>43769</v>
      </c>
      <c r="AI79" s="5">
        <v>43555</v>
      </c>
    </row>
    <row r="80" spans="1:35" x14ac:dyDescent="0.25">
      <c r="A80" s="29">
        <v>2019</v>
      </c>
      <c r="B80" s="5">
        <v>43466</v>
      </c>
      <c r="C80" s="5">
        <v>43555</v>
      </c>
      <c r="D80" t="s">
        <v>99</v>
      </c>
      <c r="F80" s="24" t="s">
        <v>375</v>
      </c>
      <c r="G80" s="24" t="s">
        <v>374</v>
      </c>
      <c r="H80" s="28"/>
      <c r="I80" s="24" t="s">
        <v>322</v>
      </c>
      <c r="J80" s="24" t="s">
        <v>323</v>
      </c>
      <c r="K80" s="24" t="s">
        <v>324</v>
      </c>
      <c r="L80" t="s">
        <v>101</v>
      </c>
      <c r="M80" t="s">
        <v>376</v>
      </c>
      <c r="N80" t="s">
        <v>103</v>
      </c>
      <c r="O80">
        <v>3</v>
      </c>
      <c r="P80">
        <v>11800</v>
      </c>
      <c r="Q80" t="s">
        <v>124</v>
      </c>
      <c r="R80" t="s">
        <v>125</v>
      </c>
      <c r="S80" t="s">
        <v>126</v>
      </c>
      <c r="T80" t="s">
        <v>124</v>
      </c>
      <c r="U80" t="s">
        <v>125</v>
      </c>
      <c r="V80" t="s">
        <v>386</v>
      </c>
      <c r="W80" t="s">
        <v>387</v>
      </c>
      <c r="X80" s="5">
        <v>43423</v>
      </c>
      <c r="Y80" s="5">
        <v>43427</v>
      </c>
      <c r="Z80">
        <v>73</v>
      </c>
      <c r="AA80">
        <v>4389.3</v>
      </c>
      <c r="AB80">
        <v>7410.7</v>
      </c>
      <c r="AC80" s="5">
        <v>43430</v>
      </c>
      <c r="AD80" s="23" t="s">
        <v>426</v>
      </c>
      <c r="AE80">
        <v>73</v>
      </c>
      <c r="AF80" s="23" t="s">
        <v>459</v>
      </c>
      <c r="AG80" s="24" t="s">
        <v>114</v>
      </c>
      <c r="AH80" s="5">
        <v>43769</v>
      </c>
      <c r="AI80" s="5">
        <v>43555</v>
      </c>
    </row>
    <row r="81" spans="1:35" x14ac:dyDescent="0.25">
      <c r="A81" s="29">
        <v>2019</v>
      </c>
      <c r="B81" s="5">
        <v>43466</v>
      </c>
      <c r="C81" s="5">
        <v>43555</v>
      </c>
      <c r="D81" t="s">
        <v>99</v>
      </c>
      <c r="F81" s="24" t="s">
        <v>375</v>
      </c>
      <c r="G81" s="24" t="s">
        <v>374</v>
      </c>
      <c r="H81" s="28"/>
      <c r="I81" s="24" t="s">
        <v>322</v>
      </c>
      <c r="J81" s="24" t="s">
        <v>323</v>
      </c>
      <c r="K81" s="24" t="s">
        <v>324</v>
      </c>
      <c r="L81" t="s">
        <v>101</v>
      </c>
      <c r="M81" s="24" t="s">
        <v>376</v>
      </c>
      <c r="N81" t="s">
        <v>103</v>
      </c>
      <c r="O81">
        <v>3</v>
      </c>
      <c r="P81">
        <v>6720</v>
      </c>
      <c r="Q81" t="s">
        <v>124</v>
      </c>
      <c r="R81" t="s">
        <v>125</v>
      </c>
      <c r="S81" t="s">
        <v>126</v>
      </c>
      <c r="T81" t="s">
        <v>124</v>
      </c>
      <c r="U81" t="s">
        <v>125</v>
      </c>
      <c r="V81" t="s">
        <v>388</v>
      </c>
      <c r="W81" s="24" t="s">
        <v>387</v>
      </c>
      <c r="X81" s="5">
        <v>43430</v>
      </c>
      <c r="Y81" s="5">
        <v>43798</v>
      </c>
      <c r="Z81">
        <v>74</v>
      </c>
      <c r="AA81">
        <v>4807.07</v>
      </c>
      <c r="AB81">
        <v>1912.93</v>
      </c>
      <c r="AC81" s="5">
        <v>43434</v>
      </c>
      <c r="AD81" s="23" t="s">
        <v>427</v>
      </c>
      <c r="AE81">
        <v>74</v>
      </c>
      <c r="AF81" s="23" t="s">
        <v>459</v>
      </c>
      <c r="AG81" s="24" t="s">
        <v>114</v>
      </c>
      <c r="AH81" s="5">
        <v>43769</v>
      </c>
      <c r="AI81" s="5">
        <v>43555</v>
      </c>
    </row>
    <row r="82" spans="1:35" x14ac:dyDescent="0.25">
      <c r="A82" s="29">
        <v>2019</v>
      </c>
      <c r="B82" s="5">
        <v>43466</v>
      </c>
      <c r="C82" s="5">
        <v>43555</v>
      </c>
      <c r="D82" t="s">
        <v>99</v>
      </c>
      <c r="F82" s="24" t="s">
        <v>375</v>
      </c>
      <c r="G82" s="24" t="s">
        <v>374</v>
      </c>
      <c r="H82" s="28"/>
      <c r="I82" s="24" t="s">
        <v>322</v>
      </c>
      <c r="J82" s="24" t="s">
        <v>323</v>
      </c>
      <c r="K82" s="24" t="s">
        <v>324</v>
      </c>
      <c r="L82" t="s">
        <v>101</v>
      </c>
      <c r="M82" s="24" t="s">
        <v>376</v>
      </c>
      <c r="N82" t="s">
        <v>103</v>
      </c>
      <c r="O82">
        <v>3</v>
      </c>
      <c r="P82">
        <v>7800</v>
      </c>
      <c r="Q82" t="s">
        <v>124</v>
      </c>
      <c r="R82" t="s">
        <v>125</v>
      </c>
      <c r="S82" t="s">
        <v>126</v>
      </c>
      <c r="T82" t="s">
        <v>124</v>
      </c>
      <c r="U82" t="s">
        <v>125</v>
      </c>
      <c r="V82" s="24" t="s">
        <v>388</v>
      </c>
      <c r="W82" s="24" t="s">
        <v>387</v>
      </c>
      <c r="X82" s="5">
        <v>43437</v>
      </c>
      <c r="Y82" s="5">
        <v>43440</v>
      </c>
      <c r="Z82">
        <v>75</v>
      </c>
      <c r="AA82">
        <v>5058.5</v>
      </c>
      <c r="AB82">
        <v>2741.5</v>
      </c>
      <c r="AC82" s="5">
        <v>43472</v>
      </c>
      <c r="AD82" s="23" t="s">
        <v>428</v>
      </c>
      <c r="AE82">
        <v>75</v>
      </c>
      <c r="AF82" s="23" t="s">
        <v>459</v>
      </c>
      <c r="AG82" s="24" t="s">
        <v>114</v>
      </c>
      <c r="AH82" s="5">
        <v>43769</v>
      </c>
      <c r="AI82" s="5">
        <v>43555</v>
      </c>
    </row>
    <row r="83" spans="1:35" x14ac:dyDescent="0.25">
      <c r="A83" s="29">
        <v>2019</v>
      </c>
      <c r="B83" s="5">
        <v>43466</v>
      </c>
      <c r="C83" s="5">
        <v>43555</v>
      </c>
      <c r="D83" t="s">
        <v>99</v>
      </c>
      <c r="F83" s="24" t="s">
        <v>375</v>
      </c>
      <c r="G83" s="24" t="s">
        <v>374</v>
      </c>
      <c r="H83" s="28"/>
      <c r="I83" s="24" t="s">
        <v>322</v>
      </c>
      <c r="J83" s="24" t="s">
        <v>323</v>
      </c>
      <c r="K83" s="24" t="s">
        <v>324</v>
      </c>
      <c r="L83" t="s">
        <v>101</v>
      </c>
      <c r="M83" s="24" t="s">
        <v>376</v>
      </c>
      <c r="N83" t="s">
        <v>103</v>
      </c>
      <c r="O83">
        <v>3</v>
      </c>
      <c r="P83">
        <v>5200</v>
      </c>
      <c r="Q83" t="s">
        <v>124</v>
      </c>
      <c r="R83" t="s">
        <v>125</v>
      </c>
      <c r="S83" t="s">
        <v>126</v>
      </c>
      <c r="T83" t="s">
        <v>124</v>
      </c>
      <c r="U83" t="s">
        <v>125</v>
      </c>
      <c r="V83" t="s">
        <v>413</v>
      </c>
      <c r="W83" s="24" t="s">
        <v>387</v>
      </c>
      <c r="X83" s="5">
        <v>43444</v>
      </c>
      <c r="Y83" s="5">
        <v>43446</v>
      </c>
      <c r="Z83">
        <v>76</v>
      </c>
      <c r="AA83">
        <v>4115.49</v>
      </c>
      <c r="AB83">
        <v>1084.51</v>
      </c>
      <c r="AC83" s="5">
        <v>43472</v>
      </c>
      <c r="AD83" s="23" t="s">
        <v>429</v>
      </c>
      <c r="AE83">
        <v>76</v>
      </c>
      <c r="AF83" s="23" t="s">
        <v>459</v>
      </c>
      <c r="AG83" s="24" t="s">
        <v>114</v>
      </c>
      <c r="AH83" s="5">
        <v>43769</v>
      </c>
      <c r="AI83" s="5">
        <v>43555</v>
      </c>
    </row>
    <row r="84" spans="1:35" x14ac:dyDescent="0.25">
      <c r="A84" s="29">
        <v>2019</v>
      </c>
      <c r="B84" s="5">
        <v>43466</v>
      </c>
      <c r="C84" s="5">
        <v>43555</v>
      </c>
      <c r="D84" t="s">
        <v>94</v>
      </c>
      <c r="E84">
        <v>7756</v>
      </c>
      <c r="F84" s="28" t="s">
        <v>142</v>
      </c>
      <c r="G84" t="s">
        <v>142</v>
      </c>
      <c r="H84" s="28" t="s">
        <v>460</v>
      </c>
      <c r="I84" t="s">
        <v>186</v>
      </c>
      <c r="J84" t="s">
        <v>430</v>
      </c>
      <c r="K84" t="s">
        <v>431</v>
      </c>
      <c r="L84" t="s">
        <v>101</v>
      </c>
      <c r="M84" t="s">
        <v>432</v>
      </c>
      <c r="N84" t="s">
        <v>103</v>
      </c>
      <c r="O84">
        <v>5</v>
      </c>
      <c r="P84">
        <v>13000</v>
      </c>
      <c r="Q84" t="s">
        <v>124</v>
      </c>
      <c r="R84" t="s">
        <v>125</v>
      </c>
      <c r="S84" t="s">
        <v>126</v>
      </c>
      <c r="T84" t="s">
        <v>124</v>
      </c>
      <c r="U84" t="s">
        <v>125</v>
      </c>
      <c r="V84" t="s">
        <v>433</v>
      </c>
      <c r="W84" t="s">
        <v>434</v>
      </c>
      <c r="X84" s="5">
        <v>43412</v>
      </c>
      <c r="Y84" s="5">
        <v>43465</v>
      </c>
      <c r="Z84">
        <v>77</v>
      </c>
      <c r="AA84">
        <v>12632.44</v>
      </c>
      <c r="AB84">
        <f>367.36+0.2</f>
        <v>367.56</v>
      </c>
      <c r="AC84" s="5">
        <v>43475</v>
      </c>
      <c r="AD84" s="23" t="s">
        <v>439</v>
      </c>
      <c r="AE84">
        <v>77</v>
      </c>
      <c r="AF84" s="23" t="s">
        <v>459</v>
      </c>
      <c r="AG84" s="24" t="s">
        <v>114</v>
      </c>
      <c r="AH84" s="5">
        <v>43769</v>
      </c>
      <c r="AI84" s="5">
        <v>43555</v>
      </c>
    </row>
    <row r="85" spans="1:35" x14ac:dyDescent="0.25">
      <c r="A85" s="29">
        <v>2019</v>
      </c>
      <c r="B85" s="5">
        <v>43466</v>
      </c>
      <c r="C85" s="5">
        <v>43555</v>
      </c>
      <c r="D85" t="s">
        <v>94</v>
      </c>
      <c r="E85" s="26">
        <v>2408</v>
      </c>
      <c r="F85" s="28" t="s">
        <v>297</v>
      </c>
      <c r="G85" s="26" t="s">
        <v>297</v>
      </c>
      <c r="H85" s="28" t="s">
        <v>460</v>
      </c>
      <c r="I85" s="11" t="s">
        <v>304</v>
      </c>
      <c r="J85" t="s">
        <v>152</v>
      </c>
      <c r="K85" t="s">
        <v>305</v>
      </c>
      <c r="L85" t="s">
        <v>101</v>
      </c>
      <c r="M85" t="s">
        <v>435</v>
      </c>
      <c r="N85" t="s">
        <v>103</v>
      </c>
      <c r="O85">
        <v>8</v>
      </c>
      <c r="P85">
        <v>18000</v>
      </c>
      <c r="Q85" t="s">
        <v>124</v>
      </c>
      <c r="R85" t="s">
        <v>125</v>
      </c>
      <c r="S85" t="s">
        <v>126</v>
      </c>
      <c r="T85" t="s">
        <v>124</v>
      </c>
      <c r="U85" t="s">
        <v>125</v>
      </c>
      <c r="V85" t="s">
        <v>436</v>
      </c>
      <c r="W85" s="26" t="s">
        <v>435</v>
      </c>
      <c r="X85" s="5">
        <v>43374</v>
      </c>
      <c r="Y85" s="5">
        <v>43484</v>
      </c>
      <c r="Z85">
        <v>78</v>
      </c>
      <c r="AA85">
        <v>18000</v>
      </c>
      <c r="AC85" s="5">
        <v>43473</v>
      </c>
      <c r="AD85" s="23" t="s">
        <v>440</v>
      </c>
      <c r="AE85">
        <v>78</v>
      </c>
      <c r="AF85" s="23" t="s">
        <v>459</v>
      </c>
      <c r="AG85" s="24" t="s">
        <v>114</v>
      </c>
      <c r="AH85" s="5">
        <v>43769</v>
      </c>
      <c r="AI85" s="5">
        <v>43555</v>
      </c>
    </row>
    <row r="86" spans="1:35" x14ac:dyDescent="0.25">
      <c r="A86" s="29">
        <v>2019</v>
      </c>
      <c r="B86" s="5">
        <v>43466</v>
      </c>
      <c r="C86" s="5">
        <v>43555</v>
      </c>
      <c r="D86" t="s">
        <v>94</v>
      </c>
      <c r="E86" s="28">
        <v>4281</v>
      </c>
      <c r="F86" s="28" t="s">
        <v>119</v>
      </c>
      <c r="G86" s="28" t="s">
        <v>119</v>
      </c>
      <c r="H86" s="28" t="s">
        <v>460</v>
      </c>
      <c r="I86" s="11" t="s">
        <v>441</v>
      </c>
      <c r="J86" t="s">
        <v>442</v>
      </c>
      <c r="K86" t="s">
        <v>293</v>
      </c>
      <c r="L86" t="s">
        <v>101</v>
      </c>
      <c r="M86" t="s">
        <v>443</v>
      </c>
      <c r="N86" t="s">
        <v>103</v>
      </c>
      <c r="O86">
        <v>2</v>
      </c>
      <c r="P86">
        <v>26000</v>
      </c>
      <c r="Q86" t="s">
        <v>124</v>
      </c>
      <c r="R86" t="s">
        <v>125</v>
      </c>
      <c r="S86" t="s">
        <v>126</v>
      </c>
      <c r="T86" t="s">
        <v>124</v>
      </c>
      <c r="U86" t="s">
        <v>444</v>
      </c>
      <c r="V86" s="27" t="s">
        <v>444</v>
      </c>
      <c r="W86" t="s">
        <v>445</v>
      </c>
      <c r="X86" s="5">
        <v>43497</v>
      </c>
      <c r="Y86" s="5">
        <v>43502</v>
      </c>
      <c r="Z86">
        <v>79</v>
      </c>
      <c r="AA86">
        <v>14107.34</v>
      </c>
      <c r="AB86">
        <v>11892.66</v>
      </c>
      <c r="AC86" s="5">
        <v>43515</v>
      </c>
      <c r="AD86" s="23" t="s">
        <v>461</v>
      </c>
      <c r="AE86">
        <v>79</v>
      </c>
      <c r="AF86" s="23" t="s">
        <v>459</v>
      </c>
      <c r="AG86" s="24" t="s">
        <v>114</v>
      </c>
      <c r="AH86" s="5">
        <v>43769</v>
      </c>
      <c r="AI86" s="5">
        <v>43555</v>
      </c>
    </row>
    <row r="87" spans="1:35" x14ac:dyDescent="0.25">
      <c r="A87" s="29">
        <v>2019</v>
      </c>
      <c r="B87" s="5">
        <v>43466</v>
      </c>
      <c r="C87" s="5">
        <v>43555</v>
      </c>
      <c r="D87" t="s">
        <v>94</v>
      </c>
      <c r="E87" s="28">
        <v>2305</v>
      </c>
      <c r="F87" s="28" t="s">
        <v>162</v>
      </c>
      <c r="G87" s="28" t="s">
        <v>162</v>
      </c>
      <c r="H87" s="28" t="s">
        <v>460</v>
      </c>
      <c r="I87" s="11" t="s">
        <v>313</v>
      </c>
      <c r="J87" t="s">
        <v>452</v>
      </c>
      <c r="K87" t="s">
        <v>136</v>
      </c>
      <c r="L87" t="s">
        <v>101</v>
      </c>
      <c r="M87" t="s">
        <v>453</v>
      </c>
      <c r="N87" t="s">
        <v>103</v>
      </c>
      <c r="O87">
        <v>2</v>
      </c>
      <c r="P87" s="27">
        <v>6283.07</v>
      </c>
      <c r="Q87" t="s">
        <v>124</v>
      </c>
      <c r="R87" t="s">
        <v>125</v>
      </c>
      <c r="S87" t="s">
        <v>126</v>
      </c>
      <c r="T87" t="s">
        <v>124</v>
      </c>
      <c r="U87" t="s">
        <v>454</v>
      </c>
      <c r="V87" s="27" t="s">
        <v>454</v>
      </c>
      <c r="W87" t="s">
        <v>445</v>
      </c>
      <c r="X87" s="5">
        <v>43524</v>
      </c>
      <c r="Y87" s="5">
        <v>43530</v>
      </c>
      <c r="Z87">
        <v>80</v>
      </c>
      <c r="AA87">
        <v>6283.07</v>
      </c>
      <c r="AC87" s="5">
        <v>43536</v>
      </c>
      <c r="AD87" s="23" t="s">
        <v>462</v>
      </c>
      <c r="AE87">
        <v>80</v>
      </c>
      <c r="AF87" s="23" t="s">
        <v>459</v>
      </c>
      <c r="AG87" s="24" t="s">
        <v>114</v>
      </c>
      <c r="AH87" s="5">
        <v>43769</v>
      </c>
      <c r="AI87" s="5">
        <v>43555</v>
      </c>
    </row>
    <row r="88" spans="1:35" x14ac:dyDescent="0.25">
      <c r="A88" s="29">
        <v>2019</v>
      </c>
      <c r="B88" s="5">
        <v>43466</v>
      </c>
      <c r="C88" s="5">
        <v>43555</v>
      </c>
      <c r="D88" t="s">
        <v>94</v>
      </c>
      <c r="E88" s="28">
        <v>2305</v>
      </c>
      <c r="F88" s="28" t="s">
        <v>162</v>
      </c>
      <c r="G88" s="28" t="s">
        <v>162</v>
      </c>
      <c r="H88" s="28" t="s">
        <v>460</v>
      </c>
      <c r="I88" s="11" t="s">
        <v>313</v>
      </c>
      <c r="J88" s="27" t="s">
        <v>452</v>
      </c>
      <c r="K88" s="27" t="s">
        <v>136</v>
      </c>
      <c r="L88" t="s">
        <v>101</v>
      </c>
      <c r="M88" s="27" t="s">
        <v>445</v>
      </c>
      <c r="N88" t="s">
        <v>103</v>
      </c>
      <c r="O88">
        <v>2</v>
      </c>
      <c r="P88" s="27">
        <v>9596.18</v>
      </c>
      <c r="Q88" t="s">
        <v>124</v>
      </c>
      <c r="R88" t="s">
        <v>125</v>
      </c>
      <c r="S88" t="s">
        <v>126</v>
      </c>
      <c r="T88" t="s">
        <v>124</v>
      </c>
      <c r="U88" t="s">
        <v>455</v>
      </c>
      <c r="V88" s="27" t="s">
        <v>455</v>
      </c>
      <c r="W88" s="27" t="s">
        <v>445</v>
      </c>
      <c r="X88" s="5">
        <v>43525</v>
      </c>
      <c r="Y88" s="5">
        <v>43529</v>
      </c>
      <c r="Z88">
        <v>81</v>
      </c>
      <c r="AA88">
        <v>9596.18</v>
      </c>
      <c r="AC88" s="5">
        <v>43529</v>
      </c>
      <c r="AD88" s="23" t="s">
        <v>463</v>
      </c>
      <c r="AE88">
        <v>81</v>
      </c>
      <c r="AF88" s="23" t="s">
        <v>459</v>
      </c>
      <c r="AG88" s="24" t="s">
        <v>114</v>
      </c>
      <c r="AH88" s="5">
        <v>43769</v>
      </c>
      <c r="AI88" s="5">
        <v>43555</v>
      </c>
    </row>
    <row r="89" spans="1:35" x14ac:dyDescent="0.25">
      <c r="A89" s="29">
        <v>2019</v>
      </c>
      <c r="B89" s="5">
        <v>43466</v>
      </c>
      <c r="C89" s="5">
        <v>43555</v>
      </c>
      <c r="D89" t="s">
        <v>94</v>
      </c>
      <c r="E89" s="28">
        <v>4281</v>
      </c>
      <c r="F89" s="28" t="s">
        <v>119</v>
      </c>
      <c r="G89" s="28" t="s">
        <v>119</v>
      </c>
      <c r="H89" s="28" t="s">
        <v>460</v>
      </c>
      <c r="I89" s="11" t="s">
        <v>441</v>
      </c>
      <c r="J89" s="28" t="s">
        <v>442</v>
      </c>
      <c r="K89" s="28" t="s">
        <v>293</v>
      </c>
      <c r="L89" t="s">
        <v>101</v>
      </c>
      <c r="M89" s="28" t="s">
        <v>445</v>
      </c>
      <c r="N89" t="s">
        <v>103</v>
      </c>
      <c r="O89">
        <v>0</v>
      </c>
      <c r="P89">
        <v>3163.96</v>
      </c>
      <c r="Q89" t="s">
        <v>124</v>
      </c>
      <c r="R89" t="s">
        <v>125</v>
      </c>
      <c r="S89" t="s">
        <v>126</v>
      </c>
      <c r="T89" t="s">
        <v>124</v>
      </c>
      <c r="U89" t="s">
        <v>456</v>
      </c>
      <c r="V89" t="s">
        <v>456</v>
      </c>
      <c r="W89" s="28" t="s">
        <v>445</v>
      </c>
      <c r="X89" s="5">
        <v>43497</v>
      </c>
      <c r="Y89" s="5">
        <v>43502</v>
      </c>
      <c r="Z89">
        <v>82</v>
      </c>
      <c r="AA89">
        <v>3163.96</v>
      </c>
      <c r="AC89" s="5">
        <v>43502</v>
      </c>
      <c r="AD89" s="23" t="s">
        <v>464</v>
      </c>
      <c r="AE89">
        <v>82</v>
      </c>
      <c r="AF89" s="23" t="s">
        <v>459</v>
      </c>
      <c r="AG89" s="24" t="s">
        <v>114</v>
      </c>
      <c r="AH89" s="5">
        <v>43769</v>
      </c>
      <c r="AI89" s="5">
        <v>43555</v>
      </c>
    </row>
    <row r="90" spans="1:35" x14ac:dyDescent="0.25">
      <c r="A90" s="29">
        <v>2019</v>
      </c>
      <c r="B90" s="5">
        <v>43466</v>
      </c>
      <c r="C90" s="5">
        <v>43555</v>
      </c>
      <c r="D90" t="s">
        <v>94</v>
      </c>
      <c r="E90" s="29">
        <v>1799</v>
      </c>
      <c r="F90" s="29" t="s">
        <v>297</v>
      </c>
      <c r="G90" s="29" t="s">
        <v>297</v>
      </c>
      <c r="H90" s="28" t="s">
        <v>460</v>
      </c>
      <c r="I90" s="11" t="s">
        <v>298</v>
      </c>
      <c r="J90" t="s">
        <v>299</v>
      </c>
      <c r="K90" t="s">
        <v>300</v>
      </c>
      <c r="L90" t="s">
        <v>101</v>
      </c>
      <c r="M90" s="28" t="s">
        <v>458</v>
      </c>
      <c r="N90" t="s">
        <v>103</v>
      </c>
      <c r="O90">
        <v>2</v>
      </c>
      <c r="P90">
        <v>9039.67</v>
      </c>
      <c r="Q90" t="s">
        <v>124</v>
      </c>
      <c r="R90" t="s">
        <v>125</v>
      </c>
      <c r="S90" t="s">
        <v>126</v>
      </c>
      <c r="T90" t="s">
        <v>124</v>
      </c>
      <c r="U90" t="s">
        <v>457</v>
      </c>
      <c r="V90" s="28" t="s">
        <v>457</v>
      </c>
      <c r="W90" s="28" t="s">
        <v>458</v>
      </c>
      <c r="X90" s="5">
        <v>43492</v>
      </c>
      <c r="Y90" s="5">
        <v>43500</v>
      </c>
      <c r="Z90">
        <v>83</v>
      </c>
      <c r="AA90">
        <v>9039.67</v>
      </c>
      <c r="AC90" s="5">
        <v>43500</v>
      </c>
      <c r="AD90" s="23" t="s">
        <v>465</v>
      </c>
      <c r="AE90">
        <v>83</v>
      </c>
      <c r="AF90" s="23" t="s">
        <v>459</v>
      </c>
      <c r="AG90" s="24" t="s">
        <v>114</v>
      </c>
      <c r="AH90" s="5">
        <v>43769</v>
      </c>
      <c r="AI90" s="5">
        <v>43555</v>
      </c>
    </row>
    <row r="91" spans="1:35" x14ac:dyDescent="0.25">
      <c r="A91" s="29">
        <v>2019</v>
      </c>
      <c r="B91" s="5">
        <v>43466</v>
      </c>
      <c r="C91" s="5">
        <v>43555</v>
      </c>
      <c r="D91" t="s">
        <v>100</v>
      </c>
      <c r="F91" s="29" t="s">
        <v>375</v>
      </c>
      <c r="G91" s="29" t="s">
        <v>374</v>
      </c>
      <c r="H91" s="28"/>
      <c r="I91" s="11" t="s">
        <v>485</v>
      </c>
      <c r="J91" s="11" t="s">
        <v>486</v>
      </c>
      <c r="K91" s="11" t="s">
        <v>202</v>
      </c>
      <c r="L91" s="11" t="s">
        <v>101</v>
      </c>
      <c r="M91" s="11" t="s">
        <v>487</v>
      </c>
      <c r="N91" s="11" t="s">
        <v>103</v>
      </c>
      <c r="O91">
        <v>3</v>
      </c>
      <c r="P91">
        <v>470</v>
      </c>
      <c r="Q91" t="s">
        <v>124</v>
      </c>
      <c r="R91" t="s">
        <v>125</v>
      </c>
      <c r="S91" t="s">
        <v>126</v>
      </c>
      <c r="T91" t="s">
        <v>124</v>
      </c>
      <c r="U91" t="s">
        <v>125</v>
      </c>
      <c r="V91" t="s">
        <v>488</v>
      </c>
      <c r="W91" s="11" t="s">
        <v>487</v>
      </c>
      <c r="X91" s="5">
        <v>43462</v>
      </c>
      <c r="Y91" s="5">
        <v>43462</v>
      </c>
      <c r="Z91">
        <v>84</v>
      </c>
      <c r="AA91">
        <v>470</v>
      </c>
      <c r="AC91" s="5">
        <v>43473</v>
      </c>
      <c r="AD91" s="23" t="s">
        <v>466</v>
      </c>
      <c r="AE91">
        <v>84</v>
      </c>
      <c r="AF91" s="23" t="s">
        <v>459</v>
      </c>
      <c r="AG91" s="24" t="s">
        <v>114</v>
      </c>
      <c r="AH91" s="5">
        <v>43769</v>
      </c>
      <c r="AI91" s="5">
        <v>43555</v>
      </c>
    </row>
    <row r="92" spans="1:35" x14ac:dyDescent="0.25">
      <c r="A92" s="29">
        <v>2019</v>
      </c>
      <c r="B92" s="5">
        <v>43466</v>
      </c>
      <c r="C92" s="5">
        <v>43555</v>
      </c>
      <c r="D92" t="s">
        <v>94</v>
      </c>
      <c r="E92">
        <v>2998</v>
      </c>
      <c r="F92" t="s">
        <v>162</v>
      </c>
      <c r="G92" s="29" t="s">
        <v>162</v>
      </c>
      <c r="H92" s="28" t="s">
        <v>460</v>
      </c>
      <c r="I92" s="11" t="s">
        <v>489</v>
      </c>
      <c r="J92" s="11" t="s">
        <v>490</v>
      </c>
      <c r="K92" s="11" t="s">
        <v>491</v>
      </c>
      <c r="L92" s="11" t="s">
        <v>101</v>
      </c>
      <c r="M92" s="11" t="s">
        <v>492</v>
      </c>
      <c r="N92" s="11" t="s">
        <v>103</v>
      </c>
      <c r="O92">
        <v>4</v>
      </c>
      <c r="P92">
        <v>2346.19</v>
      </c>
      <c r="Q92" t="s">
        <v>124</v>
      </c>
      <c r="R92" t="s">
        <v>125</v>
      </c>
      <c r="S92" t="s">
        <v>126</v>
      </c>
      <c r="T92" t="s">
        <v>124</v>
      </c>
      <c r="U92" t="s">
        <v>125</v>
      </c>
      <c r="V92" t="s">
        <v>494</v>
      </c>
      <c r="W92" s="11" t="s">
        <v>493</v>
      </c>
      <c r="X92" s="5">
        <v>43490</v>
      </c>
      <c r="Y92" s="5">
        <v>43508</v>
      </c>
      <c r="Z92">
        <v>85</v>
      </c>
      <c r="AA92">
        <v>2346.19</v>
      </c>
      <c r="AC92" s="5">
        <v>43508</v>
      </c>
      <c r="AD92" s="23" t="s">
        <v>467</v>
      </c>
      <c r="AE92">
        <v>85</v>
      </c>
      <c r="AF92" s="23" t="s">
        <v>459</v>
      </c>
      <c r="AG92" s="24" t="s">
        <v>114</v>
      </c>
      <c r="AH92" s="5">
        <v>43769</v>
      </c>
      <c r="AI92" s="5">
        <v>43555</v>
      </c>
    </row>
    <row r="93" spans="1:35" x14ac:dyDescent="0.25">
      <c r="A93" s="29">
        <v>2019</v>
      </c>
      <c r="B93" s="5">
        <v>43466</v>
      </c>
      <c r="C93" s="5">
        <v>43555</v>
      </c>
      <c r="D93" t="s">
        <v>94</v>
      </c>
      <c r="E93">
        <v>7408</v>
      </c>
      <c r="F93" t="s">
        <v>540</v>
      </c>
      <c r="G93" s="29" t="s">
        <v>540</v>
      </c>
      <c r="H93" s="28" t="s">
        <v>460</v>
      </c>
      <c r="I93" s="11" t="s">
        <v>495</v>
      </c>
      <c r="J93" s="11" t="s">
        <v>496</v>
      </c>
      <c r="K93" s="11" t="s">
        <v>497</v>
      </c>
      <c r="L93" s="11" t="s">
        <v>101</v>
      </c>
      <c r="M93" s="11" t="s">
        <v>498</v>
      </c>
      <c r="N93" s="11" t="s">
        <v>104</v>
      </c>
      <c r="O93">
        <v>0</v>
      </c>
      <c r="P93">
        <v>11266.15</v>
      </c>
      <c r="Q93" t="s">
        <v>124</v>
      </c>
      <c r="R93" t="s">
        <v>125</v>
      </c>
      <c r="S93" t="s">
        <v>126</v>
      </c>
      <c r="T93" t="s">
        <v>499</v>
      </c>
      <c r="U93" t="s">
        <v>500</v>
      </c>
      <c r="V93" t="s">
        <v>501</v>
      </c>
      <c r="W93" s="11" t="s">
        <v>498</v>
      </c>
      <c r="X93" s="5">
        <v>43571</v>
      </c>
      <c r="Y93" s="5">
        <v>43582</v>
      </c>
      <c r="Z93">
        <v>86</v>
      </c>
      <c r="AA93">
        <v>11266.15</v>
      </c>
      <c r="AC93" s="5">
        <v>43582</v>
      </c>
      <c r="AD93" s="23" t="s">
        <v>468</v>
      </c>
      <c r="AE93">
        <v>86</v>
      </c>
      <c r="AF93" s="23" t="s">
        <v>459</v>
      </c>
      <c r="AG93" s="24" t="s">
        <v>114</v>
      </c>
      <c r="AH93" s="5">
        <v>43769</v>
      </c>
      <c r="AI93" s="5">
        <v>43555</v>
      </c>
    </row>
    <row r="94" spans="1:35" x14ac:dyDescent="0.25">
      <c r="A94" s="29">
        <v>2019</v>
      </c>
      <c r="B94" s="5">
        <v>43466</v>
      </c>
      <c r="C94" s="5">
        <v>43555</v>
      </c>
      <c r="D94" t="s">
        <v>94</v>
      </c>
      <c r="E94">
        <v>4676</v>
      </c>
      <c r="F94" t="s">
        <v>199</v>
      </c>
      <c r="G94" s="29" t="s">
        <v>199</v>
      </c>
      <c r="H94" s="29" t="s">
        <v>460</v>
      </c>
      <c r="I94" s="11" t="s">
        <v>502</v>
      </c>
      <c r="J94" s="11" t="s">
        <v>504</v>
      </c>
      <c r="K94" s="11" t="s">
        <v>503</v>
      </c>
      <c r="L94" s="11" t="s">
        <v>101</v>
      </c>
      <c r="M94" s="11" t="s">
        <v>505</v>
      </c>
      <c r="N94" s="11" t="s">
        <v>104</v>
      </c>
      <c r="O94">
        <v>2</v>
      </c>
      <c r="P94">
        <v>96540</v>
      </c>
      <c r="Q94" t="s">
        <v>124</v>
      </c>
      <c r="R94" t="s">
        <v>125</v>
      </c>
      <c r="S94" t="s">
        <v>126</v>
      </c>
      <c r="T94" s="29" t="s">
        <v>507</v>
      </c>
      <c r="U94" s="29" t="s">
        <v>507</v>
      </c>
      <c r="V94" s="29" t="s">
        <v>506</v>
      </c>
      <c r="W94" s="11" t="s">
        <v>505</v>
      </c>
      <c r="X94" s="5">
        <v>43552</v>
      </c>
      <c r="Y94" s="5">
        <v>43564</v>
      </c>
      <c r="Z94">
        <v>87</v>
      </c>
      <c r="AA94">
        <v>96540</v>
      </c>
      <c r="AC94" s="5">
        <v>43564</v>
      </c>
      <c r="AD94" s="23" t="s">
        <v>469</v>
      </c>
      <c r="AE94">
        <v>87</v>
      </c>
      <c r="AF94" s="23" t="s">
        <v>459</v>
      </c>
      <c r="AG94" s="28" t="s">
        <v>114</v>
      </c>
      <c r="AH94" s="5">
        <v>43769</v>
      </c>
      <c r="AI94" s="5">
        <v>43555</v>
      </c>
    </row>
    <row r="95" spans="1:35" x14ac:dyDescent="0.25">
      <c r="A95" s="29">
        <v>2019</v>
      </c>
      <c r="B95" s="5">
        <v>43466</v>
      </c>
      <c r="C95" s="5">
        <v>43555</v>
      </c>
      <c r="D95" t="s">
        <v>94</v>
      </c>
      <c r="E95" s="29">
        <v>4676</v>
      </c>
      <c r="F95" s="29" t="s">
        <v>199</v>
      </c>
      <c r="G95" s="29" t="s">
        <v>199</v>
      </c>
      <c r="H95" s="29" t="s">
        <v>460</v>
      </c>
      <c r="I95" s="11" t="s">
        <v>502</v>
      </c>
      <c r="J95" s="11" t="s">
        <v>504</v>
      </c>
      <c r="K95" s="11" t="s">
        <v>503</v>
      </c>
      <c r="L95" s="11" t="s">
        <v>101</v>
      </c>
      <c r="M95" s="11" t="s">
        <v>508</v>
      </c>
      <c r="N95" s="11" t="s">
        <v>104</v>
      </c>
      <c r="O95">
        <v>3</v>
      </c>
      <c r="P95" s="29">
        <v>85702.44</v>
      </c>
      <c r="Q95" t="s">
        <v>124</v>
      </c>
      <c r="R95" t="s">
        <v>125</v>
      </c>
      <c r="S95" t="s">
        <v>126</v>
      </c>
      <c r="T95" s="29" t="s">
        <v>499</v>
      </c>
      <c r="U95" s="29" t="s">
        <v>510</v>
      </c>
      <c r="V95" s="29" t="s">
        <v>509</v>
      </c>
      <c r="W95" s="11" t="s">
        <v>508</v>
      </c>
      <c r="X95" s="5">
        <v>43520</v>
      </c>
      <c r="Y95" s="5">
        <v>43525</v>
      </c>
      <c r="Z95">
        <v>88</v>
      </c>
      <c r="AA95">
        <v>85702.44</v>
      </c>
      <c r="AC95" s="5">
        <v>43525</v>
      </c>
      <c r="AD95" s="23" t="s">
        <v>470</v>
      </c>
      <c r="AE95">
        <v>88</v>
      </c>
      <c r="AF95" s="23" t="s">
        <v>459</v>
      </c>
      <c r="AG95" s="28" t="s">
        <v>114</v>
      </c>
      <c r="AH95" s="5">
        <v>43769</v>
      </c>
      <c r="AI95" s="5">
        <v>43555</v>
      </c>
    </row>
    <row r="96" spans="1:35" x14ac:dyDescent="0.25">
      <c r="A96" s="29">
        <v>2019</v>
      </c>
      <c r="B96" s="5">
        <v>43466</v>
      </c>
      <c r="C96" s="5">
        <v>43555</v>
      </c>
      <c r="D96" t="s">
        <v>94</v>
      </c>
      <c r="E96">
        <v>3065</v>
      </c>
      <c r="F96" t="s">
        <v>541</v>
      </c>
      <c r="G96" s="29" t="s">
        <v>541</v>
      </c>
      <c r="H96" s="29" t="s">
        <v>460</v>
      </c>
      <c r="I96" s="11" t="s">
        <v>512</v>
      </c>
      <c r="J96" s="11" t="s">
        <v>202</v>
      </c>
      <c r="K96" s="11" t="s">
        <v>511</v>
      </c>
      <c r="L96" s="11" t="s">
        <v>101</v>
      </c>
      <c r="M96" s="11" t="s">
        <v>508</v>
      </c>
      <c r="N96" s="11" t="s">
        <v>104</v>
      </c>
      <c r="O96">
        <v>0</v>
      </c>
      <c r="P96">
        <v>12391</v>
      </c>
      <c r="Q96" s="29" t="s">
        <v>124</v>
      </c>
      <c r="R96" s="29" t="s">
        <v>125</v>
      </c>
      <c r="S96" s="29" t="s">
        <v>126</v>
      </c>
      <c r="T96" s="29" t="s">
        <v>499</v>
      </c>
      <c r="U96" s="29" t="s">
        <v>510</v>
      </c>
      <c r="V96" s="29" t="s">
        <v>509</v>
      </c>
      <c r="W96" s="11" t="s">
        <v>508</v>
      </c>
      <c r="X96" s="5">
        <v>43520</v>
      </c>
      <c r="Y96" s="5">
        <v>43525</v>
      </c>
      <c r="Z96">
        <v>89</v>
      </c>
      <c r="AA96">
        <v>12391</v>
      </c>
      <c r="AC96" s="5">
        <v>43525</v>
      </c>
      <c r="AD96" s="23" t="s">
        <v>471</v>
      </c>
      <c r="AE96">
        <v>89</v>
      </c>
      <c r="AF96" s="23" t="s">
        <v>459</v>
      </c>
      <c r="AG96" s="28" t="s">
        <v>114</v>
      </c>
      <c r="AH96" s="5">
        <v>43769</v>
      </c>
      <c r="AI96" s="5">
        <v>43555</v>
      </c>
    </row>
    <row r="97" spans="1:35" x14ac:dyDescent="0.25">
      <c r="A97" s="29">
        <v>2019</v>
      </c>
      <c r="B97" s="5">
        <v>43466</v>
      </c>
      <c r="C97" s="5">
        <v>43555</v>
      </c>
      <c r="D97" t="s">
        <v>94</v>
      </c>
      <c r="E97" s="29">
        <v>4676</v>
      </c>
      <c r="F97" s="29" t="s">
        <v>199</v>
      </c>
      <c r="G97" s="29" t="s">
        <v>199</v>
      </c>
      <c r="H97" s="29" t="s">
        <v>460</v>
      </c>
      <c r="I97" s="11" t="s">
        <v>502</v>
      </c>
      <c r="J97" s="11" t="s">
        <v>504</v>
      </c>
      <c r="K97" s="11" t="s">
        <v>503</v>
      </c>
      <c r="L97" s="11" t="s">
        <v>101</v>
      </c>
      <c r="M97" s="11" t="s">
        <v>513</v>
      </c>
      <c r="N97" s="11" t="s">
        <v>104</v>
      </c>
      <c r="O97">
        <v>1</v>
      </c>
      <c r="P97" s="29">
        <v>51466</v>
      </c>
      <c r="Q97" t="s">
        <v>124</v>
      </c>
      <c r="R97" t="s">
        <v>125</v>
      </c>
      <c r="S97" t="s">
        <v>126</v>
      </c>
      <c r="T97" t="s">
        <v>514</v>
      </c>
      <c r="U97" t="s">
        <v>515</v>
      </c>
      <c r="W97" s="11" t="s">
        <v>513</v>
      </c>
      <c r="X97" s="5">
        <v>43492</v>
      </c>
      <c r="Y97" s="5">
        <v>43506</v>
      </c>
      <c r="Z97">
        <v>90</v>
      </c>
      <c r="AA97">
        <v>51466</v>
      </c>
      <c r="AC97" s="5">
        <v>43506</v>
      </c>
      <c r="AD97" s="23" t="s">
        <v>472</v>
      </c>
      <c r="AE97">
        <v>90</v>
      </c>
      <c r="AF97" s="23" t="s">
        <v>459</v>
      </c>
      <c r="AG97" s="28" t="s">
        <v>114</v>
      </c>
      <c r="AH97" s="5">
        <v>43769</v>
      </c>
      <c r="AI97" s="5">
        <v>43555</v>
      </c>
    </row>
    <row r="98" spans="1:35" x14ac:dyDescent="0.25">
      <c r="A98" s="29">
        <v>2019</v>
      </c>
      <c r="B98" s="5">
        <v>43466</v>
      </c>
      <c r="C98" s="5">
        <v>43555</v>
      </c>
      <c r="D98" t="s">
        <v>94</v>
      </c>
      <c r="E98">
        <v>2767</v>
      </c>
      <c r="F98" t="s">
        <v>119</v>
      </c>
      <c r="G98" s="29" t="s">
        <v>119</v>
      </c>
      <c r="H98" s="29" t="s">
        <v>460</v>
      </c>
      <c r="I98" s="11" t="s">
        <v>522</v>
      </c>
      <c r="J98" s="11" t="s">
        <v>523</v>
      </c>
      <c r="K98" s="11" t="s">
        <v>524</v>
      </c>
      <c r="L98" s="11" t="s">
        <v>101</v>
      </c>
      <c r="M98" s="11" t="s">
        <v>525</v>
      </c>
      <c r="N98" s="11" t="s">
        <v>103</v>
      </c>
      <c r="O98">
        <v>1</v>
      </c>
      <c r="P98" s="29">
        <v>3789.5</v>
      </c>
      <c r="Q98" s="29" t="s">
        <v>124</v>
      </c>
      <c r="R98" s="29" t="s">
        <v>125</v>
      </c>
      <c r="S98" s="29" t="s">
        <v>126</v>
      </c>
      <c r="T98" t="s">
        <v>124</v>
      </c>
      <c r="U98" t="s">
        <v>125</v>
      </c>
      <c r="V98" t="s">
        <v>527</v>
      </c>
      <c r="W98" s="11" t="s">
        <v>526</v>
      </c>
      <c r="X98" s="5">
        <v>43410</v>
      </c>
      <c r="Y98" s="5">
        <v>43455</v>
      </c>
      <c r="Z98" s="29">
        <v>91</v>
      </c>
      <c r="AA98">
        <v>3789.5</v>
      </c>
      <c r="AC98" s="5">
        <v>43470</v>
      </c>
      <c r="AD98" s="23" t="s">
        <v>516</v>
      </c>
      <c r="AE98">
        <v>91</v>
      </c>
      <c r="AF98" s="23" t="s">
        <v>459</v>
      </c>
      <c r="AG98" s="29" t="s">
        <v>114</v>
      </c>
      <c r="AH98" s="5">
        <v>43769</v>
      </c>
      <c r="AI98" s="5">
        <v>43555</v>
      </c>
    </row>
    <row r="99" spans="1:35" x14ac:dyDescent="0.25">
      <c r="A99" s="29">
        <v>2019</v>
      </c>
      <c r="B99" s="5">
        <v>43466</v>
      </c>
      <c r="C99" s="5">
        <v>43555</v>
      </c>
      <c r="D99" t="s">
        <v>94</v>
      </c>
      <c r="E99" s="29">
        <v>2767</v>
      </c>
      <c r="F99" s="29" t="s">
        <v>119</v>
      </c>
      <c r="G99" s="29" t="s">
        <v>119</v>
      </c>
      <c r="H99" s="29" t="s">
        <v>460</v>
      </c>
      <c r="I99" s="11" t="s">
        <v>522</v>
      </c>
      <c r="J99" s="11" t="s">
        <v>523</v>
      </c>
      <c r="K99" s="11" t="s">
        <v>524</v>
      </c>
      <c r="L99" s="11" t="s">
        <v>101</v>
      </c>
      <c r="M99" s="11" t="s">
        <v>528</v>
      </c>
      <c r="N99" s="11" t="s">
        <v>103</v>
      </c>
      <c r="O99">
        <v>9</v>
      </c>
      <c r="P99" s="29">
        <v>1405.36</v>
      </c>
      <c r="Q99" s="29" t="s">
        <v>124</v>
      </c>
      <c r="R99" s="29" t="s">
        <v>125</v>
      </c>
      <c r="S99" s="29" t="s">
        <v>126</v>
      </c>
      <c r="T99" t="s">
        <v>124</v>
      </c>
      <c r="U99" t="s">
        <v>125</v>
      </c>
      <c r="V99" t="s">
        <v>527</v>
      </c>
      <c r="W99" s="11" t="s">
        <v>528</v>
      </c>
      <c r="X99" s="5">
        <v>43453</v>
      </c>
      <c r="Y99" s="5">
        <v>43453</v>
      </c>
      <c r="Z99" s="29">
        <v>92</v>
      </c>
      <c r="AA99">
        <v>1405.36</v>
      </c>
      <c r="AC99" s="5">
        <v>43470</v>
      </c>
      <c r="AD99" s="23" t="s">
        <v>517</v>
      </c>
      <c r="AE99">
        <v>92</v>
      </c>
      <c r="AF99" s="23" t="s">
        <v>459</v>
      </c>
      <c r="AG99" s="29" t="s">
        <v>114</v>
      </c>
      <c r="AH99" s="5">
        <v>43769</v>
      </c>
      <c r="AI99" s="5">
        <v>43555</v>
      </c>
    </row>
    <row r="100" spans="1:35" x14ac:dyDescent="0.25">
      <c r="A100" s="29">
        <v>2019</v>
      </c>
      <c r="B100" s="5">
        <v>43466</v>
      </c>
      <c r="C100" s="5">
        <v>43555</v>
      </c>
      <c r="D100" t="s">
        <v>94</v>
      </c>
      <c r="E100" s="29">
        <v>2998</v>
      </c>
      <c r="F100" s="29" t="s">
        <v>162</v>
      </c>
      <c r="G100" s="29" t="s">
        <v>162</v>
      </c>
      <c r="H100" s="29" t="s">
        <v>460</v>
      </c>
      <c r="I100" s="11" t="s">
        <v>489</v>
      </c>
      <c r="J100" s="11" t="s">
        <v>490</v>
      </c>
      <c r="K100" s="11" t="s">
        <v>491</v>
      </c>
      <c r="L100" s="11" t="s">
        <v>101</v>
      </c>
      <c r="M100" s="11" t="s">
        <v>529</v>
      </c>
      <c r="N100" s="11" t="s">
        <v>103</v>
      </c>
      <c r="O100">
        <v>0</v>
      </c>
      <c r="P100" s="29">
        <v>1584.71</v>
      </c>
      <c r="Q100" s="29" t="s">
        <v>124</v>
      </c>
      <c r="R100" s="29" t="s">
        <v>125</v>
      </c>
      <c r="S100" s="29" t="s">
        <v>126</v>
      </c>
      <c r="T100" t="s">
        <v>124</v>
      </c>
      <c r="U100" t="s">
        <v>125</v>
      </c>
      <c r="V100" t="s">
        <v>494</v>
      </c>
      <c r="W100" s="11" t="s">
        <v>529</v>
      </c>
      <c r="X100" s="5">
        <v>43410</v>
      </c>
      <c r="Y100" s="5">
        <v>43435</v>
      </c>
      <c r="Z100" s="29">
        <v>93</v>
      </c>
      <c r="AA100">
        <v>1584.71</v>
      </c>
      <c r="AC100" s="5">
        <v>43473</v>
      </c>
      <c r="AD100" s="23" t="s">
        <v>518</v>
      </c>
      <c r="AE100">
        <v>93</v>
      </c>
      <c r="AF100" s="23" t="s">
        <v>459</v>
      </c>
      <c r="AG100" s="29" t="s">
        <v>114</v>
      </c>
      <c r="AH100" s="5">
        <v>43769</v>
      </c>
      <c r="AI100" s="5">
        <v>43555</v>
      </c>
    </row>
    <row r="101" spans="1:35" x14ac:dyDescent="0.25">
      <c r="A101" s="29">
        <v>2019</v>
      </c>
      <c r="B101" s="5">
        <v>43466</v>
      </c>
      <c r="C101" s="5">
        <v>43555</v>
      </c>
      <c r="D101" t="s">
        <v>94</v>
      </c>
      <c r="E101" s="29">
        <v>2767</v>
      </c>
      <c r="F101" s="29" t="s">
        <v>119</v>
      </c>
      <c r="G101" s="29" t="s">
        <v>119</v>
      </c>
      <c r="H101" s="29" t="s">
        <v>460</v>
      </c>
      <c r="I101" s="11" t="s">
        <v>522</v>
      </c>
      <c r="J101" s="11" t="s">
        <v>523</v>
      </c>
      <c r="K101" s="11" t="s">
        <v>524</v>
      </c>
      <c r="L101" s="11" t="s">
        <v>101</v>
      </c>
      <c r="M101" s="11" t="s">
        <v>530</v>
      </c>
      <c r="N101" s="11" t="s">
        <v>103</v>
      </c>
      <c r="O101">
        <v>5</v>
      </c>
      <c r="P101" s="29">
        <v>8360</v>
      </c>
      <c r="Q101" s="29" t="s">
        <v>124</v>
      </c>
      <c r="R101" s="29" t="s">
        <v>125</v>
      </c>
      <c r="S101" s="29" t="s">
        <v>126</v>
      </c>
      <c r="T101" t="s">
        <v>124</v>
      </c>
      <c r="U101" t="s">
        <v>125</v>
      </c>
      <c r="V101" t="s">
        <v>126</v>
      </c>
      <c r="W101" s="11" t="s">
        <v>530</v>
      </c>
      <c r="X101" s="5">
        <v>43451</v>
      </c>
      <c r="Y101" s="5">
        <v>43454</v>
      </c>
      <c r="Z101" s="29">
        <v>94</v>
      </c>
      <c r="AA101">
        <v>8360</v>
      </c>
      <c r="AC101" s="5">
        <v>43472</v>
      </c>
      <c r="AD101" s="23" t="s">
        <v>519</v>
      </c>
      <c r="AE101">
        <v>94</v>
      </c>
      <c r="AF101" s="23" t="s">
        <v>459</v>
      </c>
      <c r="AG101" s="29" t="s">
        <v>114</v>
      </c>
      <c r="AH101" s="5">
        <v>43769</v>
      </c>
      <c r="AI101" s="5">
        <v>43555</v>
      </c>
    </row>
    <row r="102" spans="1:35" x14ac:dyDescent="0.25">
      <c r="A102" s="29">
        <v>2019</v>
      </c>
      <c r="B102" s="5">
        <v>43466</v>
      </c>
      <c r="C102" s="5">
        <v>43555</v>
      </c>
      <c r="D102" t="s">
        <v>94</v>
      </c>
      <c r="E102" s="29">
        <v>2998</v>
      </c>
      <c r="F102" s="29" t="s">
        <v>162</v>
      </c>
      <c r="G102" s="29" t="s">
        <v>162</v>
      </c>
      <c r="H102" s="29" t="s">
        <v>460</v>
      </c>
      <c r="I102" s="11" t="s">
        <v>489</v>
      </c>
      <c r="J102" s="11" t="s">
        <v>490</v>
      </c>
      <c r="K102" s="11" t="s">
        <v>491</v>
      </c>
      <c r="L102" s="11" t="s">
        <v>101</v>
      </c>
      <c r="M102" s="11" t="s">
        <v>531</v>
      </c>
      <c r="N102" s="11" t="s">
        <v>103</v>
      </c>
      <c r="O102">
        <v>0</v>
      </c>
      <c r="P102" s="29">
        <v>237.57</v>
      </c>
      <c r="Q102" s="29" t="s">
        <v>124</v>
      </c>
      <c r="R102" s="29" t="s">
        <v>125</v>
      </c>
      <c r="S102" s="29" t="s">
        <v>126</v>
      </c>
      <c r="T102" t="s">
        <v>124</v>
      </c>
      <c r="U102" t="s">
        <v>125</v>
      </c>
      <c r="V102" t="s">
        <v>494</v>
      </c>
      <c r="W102" s="11" t="s">
        <v>531</v>
      </c>
      <c r="X102" s="5">
        <v>43509</v>
      </c>
      <c r="Y102" s="5">
        <v>43510</v>
      </c>
      <c r="Z102" s="29">
        <v>95</v>
      </c>
      <c r="AA102">
        <v>237.57</v>
      </c>
      <c r="AC102" s="5">
        <v>43515</v>
      </c>
      <c r="AD102" s="23" t="s">
        <v>520</v>
      </c>
      <c r="AE102">
        <v>95</v>
      </c>
      <c r="AF102" s="23" t="s">
        <v>459</v>
      </c>
      <c r="AG102" s="29" t="s">
        <v>114</v>
      </c>
      <c r="AH102" s="5">
        <v>43769</v>
      </c>
      <c r="AI102" s="5">
        <v>43555</v>
      </c>
    </row>
    <row r="103" spans="1:35" x14ac:dyDescent="0.25">
      <c r="A103" s="29">
        <v>2019</v>
      </c>
      <c r="B103" s="5">
        <v>43466</v>
      </c>
      <c r="C103" s="5">
        <v>43555</v>
      </c>
      <c r="D103" t="s">
        <v>94</v>
      </c>
      <c r="E103" s="29">
        <v>2767</v>
      </c>
      <c r="F103" s="29" t="s">
        <v>119</v>
      </c>
      <c r="G103" s="29" t="s">
        <v>119</v>
      </c>
      <c r="H103" s="29" t="s">
        <v>460</v>
      </c>
      <c r="I103" s="11" t="s">
        <v>522</v>
      </c>
      <c r="J103" s="11" t="s">
        <v>523</v>
      </c>
      <c r="K103" s="11" t="s">
        <v>524</v>
      </c>
      <c r="L103" s="11" t="s">
        <v>101</v>
      </c>
      <c r="M103" s="11" t="s">
        <v>532</v>
      </c>
      <c r="N103" s="11" t="s">
        <v>103</v>
      </c>
      <c r="O103">
        <v>0</v>
      </c>
      <c r="P103" s="29">
        <v>330</v>
      </c>
      <c r="Q103" s="29" t="s">
        <v>124</v>
      </c>
      <c r="R103" s="29" t="s">
        <v>125</v>
      </c>
      <c r="S103" s="29" t="s">
        <v>126</v>
      </c>
      <c r="T103" t="s">
        <v>124</v>
      </c>
      <c r="U103" t="s">
        <v>125</v>
      </c>
      <c r="V103" t="s">
        <v>533</v>
      </c>
      <c r="W103" s="11" t="s">
        <v>532</v>
      </c>
      <c r="X103" s="5">
        <v>43487</v>
      </c>
      <c r="Y103" s="5">
        <v>43490</v>
      </c>
      <c r="Z103" s="29">
        <v>96</v>
      </c>
      <c r="AA103">
        <v>330</v>
      </c>
      <c r="AC103" s="5">
        <v>43490</v>
      </c>
      <c r="AD103" s="23" t="s">
        <v>521</v>
      </c>
      <c r="AE103">
        <v>96</v>
      </c>
      <c r="AF103" s="23" t="s">
        <v>459</v>
      </c>
      <c r="AG103" s="29" t="s">
        <v>114</v>
      </c>
      <c r="AH103" s="5">
        <v>43769</v>
      </c>
      <c r="AI103" s="5">
        <v>43555</v>
      </c>
    </row>
    <row r="104" spans="1:35" x14ac:dyDescent="0.25">
      <c r="A104" s="30">
        <v>2019</v>
      </c>
      <c r="B104" s="5">
        <v>43466</v>
      </c>
      <c r="C104" s="5">
        <v>43555</v>
      </c>
      <c r="D104" t="s">
        <v>94</v>
      </c>
      <c r="E104">
        <v>7786</v>
      </c>
      <c r="F104" t="s">
        <v>553</v>
      </c>
      <c r="G104" t="s">
        <v>553</v>
      </c>
      <c r="H104" s="30" t="s">
        <v>460</v>
      </c>
      <c r="I104" s="11" t="s">
        <v>542</v>
      </c>
      <c r="J104" s="11" t="s">
        <v>543</v>
      </c>
      <c r="K104" s="11" t="s">
        <v>544</v>
      </c>
      <c r="L104" s="11" t="s">
        <v>101</v>
      </c>
      <c r="M104" s="11" t="s">
        <v>545</v>
      </c>
      <c r="N104" s="11" t="s">
        <v>103</v>
      </c>
      <c r="O104">
        <v>12</v>
      </c>
      <c r="P104">
        <v>2400</v>
      </c>
      <c r="Q104" t="s">
        <v>124</v>
      </c>
      <c r="R104" t="s">
        <v>125</v>
      </c>
      <c r="S104" t="s">
        <v>126</v>
      </c>
      <c r="T104" t="s">
        <v>124</v>
      </c>
      <c r="U104" t="s">
        <v>125</v>
      </c>
      <c r="V104" t="s">
        <v>546</v>
      </c>
      <c r="W104" s="11" t="s">
        <v>545</v>
      </c>
      <c r="X104" s="5">
        <v>43467</v>
      </c>
      <c r="Y104" s="5">
        <v>43468</v>
      </c>
      <c r="Z104" s="29">
        <v>97</v>
      </c>
      <c r="AA104">
        <v>2400</v>
      </c>
      <c r="AC104" s="5">
        <v>43473</v>
      </c>
      <c r="AD104" s="23" t="s">
        <v>551</v>
      </c>
      <c r="AE104">
        <v>97</v>
      </c>
      <c r="AF104" s="23" t="s">
        <v>459</v>
      </c>
      <c r="AG104" s="29" t="s">
        <v>114</v>
      </c>
      <c r="AH104" s="5">
        <v>43769</v>
      </c>
      <c r="AI104" s="5">
        <v>43555</v>
      </c>
    </row>
    <row r="105" spans="1:35" x14ac:dyDescent="0.25">
      <c r="A105" s="30">
        <v>2019</v>
      </c>
      <c r="B105" s="5">
        <v>43466</v>
      </c>
      <c r="C105" s="5">
        <v>43555</v>
      </c>
      <c r="D105" t="s">
        <v>94</v>
      </c>
      <c r="E105" s="30">
        <v>4083</v>
      </c>
      <c r="F105" s="30" t="s">
        <v>245</v>
      </c>
      <c r="G105" s="30" t="s">
        <v>245</v>
      </c>
      <c r="H105" s="30" t="s">
        <v>460</v>
      </c>
      <c r="I105" s="11" t="s">
        <v>547</v>
      </c>
      <c r="J105" s="11" t="s">
        <v>246</v>
      </c>
      <c r="K105" s="11" t="s">
        <v>247</v>
      </c>
      <c r="L105" s="11" t="s">
        <v>101</v>
      </c>
      <c r="M105" s="11" t="s">
        <v>248</v>
      </c>
      <c r="N105" s="11" t="s">
        <v>103</v>
      </c>
      <c r="O105">
        <v>0</v>
      </c>
      <c r="P105">
        <v>3322.76</v>
      </c>
      <c r="Q105" t="s">
        <v>124</v>
      </c>
      <c r="R105" t="s">
        <v>125</v>
      </c>
      <c r="S105" t="s">
        <v>126</v>
      </c>
      <c r="T105" t="s">
        <v>124</v>
      </c>
      <c r="U105" t="s">
        <v>550</v>
      </c>
      <c r="V105" t="s">
        <v>250</v>
      </c>
      <c r="W105" s="11" t="s">
        <v>248</v>
      </c>
      <c r="X105" s="5">
        <v>43493</v>
      </c>
      <c r="Y105" s="5">
        <v>43497</v>
      </c>
      <c r="Z105" s="29">
        <v>98</v>
      </c>
      <c r="AA105" s="30">
        <v>3322.76</v>
      </c>
      <c r="AC105" s="5">
        <v>43501</v>
      </c>
      <c r="AD105" s="23" t="s">
        <v>552</v>
      </c>
      <c r="AE105">
        <v>98</v>
      </c>
      <c r="AF105" s="23" t="s">
        <v>459</v>
      </c>
      <c r="AG105" s="29" t="s">
        <v>114</v>
      </c>
      <c r="AH105" s="5">
        <v>43769</v>
      </c>
      <c r="AI105" s="5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hyperlinks>
    <hyperlink ref="AD76" r:id="rId1"/>
    <hyperlink ref="AD77" r:id="rId2"/>
    <hyperlink ref="AD78" r:id="rId3"/>
    <hyperlink ref="AD79" r:id="rId4"/>
    <hyperlink ref="AD80" r:id="rId5"/>
    <hyperlink ref="AD81" r:id="rId6"/>
    <hyperlink ref="AD82" r:id="rId7"/>
    <hyperlink ref="AD83" r:id="rId8"/>
    <hyperlink ref="AF8" r:id="rId9"/>
    <hyperlink ref="AD84" r:id="rId10"/>
    <hyperlink ref="AD85" r:id="rId11"/>
    <hyperlink ref="AF9:AF97" r:id="rId12" display="http://www.cgdf.uady.mx/download.php?file=aHR0cDovL3RyYW5zcGFyZW5jaWEudWFkeS5teC9jZ2RmL1BhZi83LVBhc2FqZXNZVmlhdGljb3MucGRm"/>
    <hyperlink ref="AD86" r:id="rId13"/>
    <hyperlink ref="AD87" r:id="rId14"/>
    <hyperlink ref="AD88" r:id="rId15"/>
    <hyperlink ref="AD89" r:id="rId16"/>
    <hyperlink ref="AD90" r:id="rId17"/>
    <hyperlink ref="AD91" r:id="rId18"/>
    <hyperlink ref="AD92" r:id="rId19"/>
    <hyperlink ref="AD93" r:id="rId20"/>
    <hyperlink ref="AD94" r:id="rId21"/>
    <hyperlink ref="AD95" r:id="rId22"/>
    <hyperlink ref="AD96" r:id="rId23"/>
    <hyperlink ref="AD97" r:id="rId24"/>
    <hyperlink ref="AF98" r:id="rId25"/>
    <hyperlink ref="AF99" r:id="rId26"/>
    <hyperlink ref="AF100" r:id="rId27"/>
    <hyperlink ref="AF101" r:id="rId28"/>
    <hyperlink ref="AF102" r:id="rId29"/>
    <hyperlink ref="AF103" r:id="rId30"/>
    <hyperlink ref="AF104" r:id="rId31"/>
    <hyperlink ref="AF105" r:id="rId32"/>
    <hyperlink ref="AD98" r:id="rId33"/>
    <hyperlink ref="AD99" r:id="rId34"/>
    <hyperlink ref="AD100" r:id="rId35"/>
    <hyperlink ref="AD101" r:id="rId36"/>
    <hyperlink ref="AD102" r:id="rId37"/>
    <hyperlink ref="AD103" r:id="rId38"/>
    <hyperlink ref="AD104" r:id="rId39"/>
    <hyperlink ref="AD105" r:id="rId40"/>
    <hyperlink ref="AD31" r:id="rId41"/>
    <hyperlink ref="AD32" r:id="rId42"/>
    <hyperlink ref="AD33" r:id="rId43"/>
    <hyperlink ref="AD34" r:id="rId44"/>
    <hyperlink ref="AD35" r:id="rId45"/>
    <hyperlink ref="AD36" r:id="rId46"/>
    <hyperlink ref="AD48" r:id="rId47"/>
    <hyperlink ref="AD49" r:id="rId48"/>
    <hyperlink ref="AD37" r:id="rId49"/>
    <hyperlink ref="AD38" r:id="rId50"/>
    <hyperlink ref="AD39" r:id="rId51"/>
    <hyperlink ref="AD40" r:id="rId52"/>
    <hyperlink ref="AD41" r:id="rId53"/>
    <hyperlink ref="AD42" r:id="rId54"/>
    <hyperlink ref="AD43" r:id="rId55"/>
    <hyperlink ref="AD44" r:id="rId56"/>
    <hyperlink ref="AD45" r:id="rId57"/>
    <hyperlink ref="AD46" r:id="rId58"/>
    <hyperlink ref="AD47" r:id="rId59"/>
    <hyperlink ref="AD30" r:id="rId60"/>
    <hyperlink ref="AD20" r:id="rId61"/>
    <hyperlink ref="AD10" r:id="rId62"/>
    <hyperlink ref="AD11" r:id="rId63"/>
    <hyperlink ref="AD12" r:id="rId64"/>
    <hyperlink ref="AD13" r:id="rId65"/>
    <hyperlink ref="AD14" r:id="rId66"/>
    <hyperlink ref="AD15" r:id="rId67"/>
    <hyperlink ref="AD16" r:id="rId68"/>
    <hyperlink ref="AD17" r:id="rId69"/>
    <hyperlink ref="AD18" r:id="rId70"/>
    <hyperlink ref="AD19" r:id="rId71"/>
    <hyperlink ref="AD8" r:id="rId72"/>
    <hyperlink ref="AD9" r:id="rId73"/>
    <hyperlink ref="AD24" r:id="rId74"/>
    <hyperlink ref="AD23" r:id="rId75"/>
    <hyperlink ref="AD21" r:id="rId76"/>
    <hyperlink ref="AD22" r:id="rId77"/>
    <hyperlink ref="AD25" r:id="rId78"/>
    <hyperlink ref="AD26" r:id="rId79"/>
    <hyperlink ref="AD27" r:id="rId80"/>
    <hyperlink ref="AD28" r:id="rId81"/>
    <hyperlink ref="AD29" r:id="rId82"/>
    <hyperlink ref="AD50" r:id="rId83"/>
    <hyperlink ref="AD52" r:id="rId84"/>
    <hyperlink ref="AD54" r:id="rId85"/>
    <hyperlink ref="AD55" r:id="rId86"/>
    <hyperlink ref="AD53" r:id="rId87"/>
    <hyperlink ref="AD51" r:id="rId88"/>
    <hyperlink ref="AD75" r:id="rId89"/>
    <hyperlink ref="AD70" r:id="rId90"/>
    <hyperlink ref="AD66" r:id="rId91"/>
    <hyperlink ref="AD71" r:id="rId92"/>
    <hyperlink ref="AD72" r:id="rId93"/>
    <hyperlink ref="AD73" r:id="rId94"/>
    <hyperlink ref="AD74" r:id="rId95"/>
    <hyperlink ref="AD56" r:id="rId96"/>
    <hyperlink ref="AD57" r:id="rId97"/>
    <hyperlink ref="AD58" r:id="rId98"/>
    <hyperlink ref="AD59" r:id="rId99"/>
    <hyperlink ref="AD60" r:id="rId100"/>
    <hyperlink ref="AD61" r:id="rId101"/>
    <hyperlink ref="AD62" r:id="rId102"/>
    <hyperlink ref="AD63" r:id="rId103"/>
    <hyperlink ref="AD64" r:id="rId104"/>
    <hyperlink ref="AD65" r:id="rId105"/>
    <hyperlink ref="AD67" r:id="rId106"/>
    <hyperlink ref="AD68" r:id="rId107"/>
    <hyperlink ref="AD69" r:id="rId108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opLeftCell="A3" workbookViewId="0">
      <selection activeCell="D142" sqref="D142"/>
    </sheetView>
  </sheetViews>
  <sheetFormatPr baseColWidth="10" defaultColWidth="9.140625" defaultRowHeight="15" x14ac:dyDescent="0.25"/>
  <cols>
    <col min="1" max="1" width="4" bestFit="1" customWidth="1"/>
    <col min="2" max="2" width="52.5703125" customWidth="1"/>
    <col min="3" max="3" width="52.7109375" customWidth="1"/>
    <col min="4" max="4" width="5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.75" thickBo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3" t="s">
        <v>130</v>
      </c>
      <c r="C4" s="3" t="s">
        <v>131</v>
      </c>
      <c r="D4" s="3">
        <v>397.07</v>
      </c>
    </row>
    <row r="5" spans="1:4" x14ac:dyDescent="0.25">
      <c r="A5" s="7">
        <v>1</v>
      </c>
      <c r="B5" s="4" t="s">
        <v>130</v>
      </c>
      <c r="C5" s="3" t="s">
        <v>132</v>
      </c>
      <c r="D5" s="3">
        <v>106.81</v>
      </c>
    </row>
    <row r="6" spans="1:4" x14ac:dyDescent="0.25">
      <c r="A6" s="7">
        <v>2</v>
      </c>
      <c r="B6" s="9" t="s">
        <v>130</v>
      </c>
      <c r="C6" s="9" t="s">
        <v>132</v>
      </c>
      <c r="D6" s="3">
        <v>24668.67</v>
      </c>
    </row>
    <row r="7" spans="1:4" x14ac:dyDescent="0.25">
      <c r="A7" s="7">
        <v>2</v>
      </c>
      <c r="B7" s="9" t="s">
        <v>130</v>
      </c>
      <c r="C7" s="9" t="s">
        <v>133</v>
      </c>
      <c r="D7" s="11">
        <v>96.2</v>
      </c>
    </row>
    <row r="8" spans="1:4" x14ac:dyDescent="0.25">
      <c r="A8" s="8">
        <v>2</v>
      </c>
      <c r="B8" s="9" t="s">
        <v>130</v>
      </c>
      <c r="C8" s="9" t="s">
        <v>131</v>
      </c>
      <c r="D8" s="11">
        <v>227</v>
      </c>
    </row>
    <row r="9" spans="1:4" x14ac:dyDescent="0.25">
      <c r="A9" s="8">
        <v>3</v>
      </c>
      <c r="B9" s="9" t="s">
        <v>115</v>
      </c>
      <c r="C9" s="9" t="s">
        <v>116</v>
      </c>
      <c r="D9" s="11">
        <v>227.5</v>
      </c>
    </row>
    <row r="10" spans="1:4" x14ac:dyDescent="0.25">
      <c r="A10" s="8">
        <v>4</v>
      </c>
      <c r="B10" s="3" t="s">
        <v>115</v>
      </c>
      <c r="C10" s="9" t="s">
        <v>116</v>
      </c>
      <c r="D10" s="11">
        <v>1200</v>
      </c>
    </row>
    <row r="11" spans="1:4" x14ac:dyDescent="0.25">
      <c r="A11" s="8">
        <v>4</v>
      </c>
      <c r="B11" s="3" t="s">
        <v>115</v>
      </c>
      <c r="C11" s="9" t="s">
        <v>117</v>
      </c>
      <c r="D11" s="11">
        <v>1800.01</v>
      </c>
    </row>
    <row r="12" spans="1:4" x14ac:dyDescent="0.25">
      <c r="A12" s="8">
        <v>5</v>
      </c>
      <c r="B12" s="3" t="s">
        <v>115</v>
      </c>
      <c r="C12" s="10" t="s">
        <v>116</v>
      </c>
      <c r="D12" s="11">
        <v>372.29</v>
      </c>
    </row>
    <row r="13" spans="1:4" x14ac:dyDescent="0.25">
      <c r="A13" s="8">
        <v>6</v>
      </c>
      <c r="B13" s="3" t="s">
        <v>115</v>
      </c>
      <c r="C13" s="10" t="s">
        <v>116</v>
      </c>
      <c r="D13" s="11">
        <v>1027.9000000000001</v>
      </c>
    </row>
    <row r="14" spans="1:4" x14ac:dyDescent="0.25">
      <c r="A14" s="8">
        <v>7</v>
      </c>
      <c r="B14" s="3" t="s">
        <v>115</v>
      </c>
      <c r="C14" s="10" t="s">
        <v>116</v>
      </c>
      <c r="D14" s="11">
        <v>667</v>
      </c>
    </row>
    <row r="15" spans="1:4" x14ac:dyDescent="0.25">
      <c r="A15" s="8">
        <v>8</v>
      </c>
      <c r="B15" s="3" t="s">
        <v>115</v>
      </c>
      <c r="C15" s="10" t="s">
        <v>116</v>
      </c>
      <c r="D15" s="11">
        <v>550.6</v>
      </c>
    </row>
    <row r="16" spans="1:4" x14ac:dyDescent="0.25">
      <c r="A16" s="8">
        <v>9</v>
      </c>
      <c r="B16" s="3" t="s">
        <v>115</v>
      </c>
      <c r="C16" s="10" t="s">
        <v>117</v>
      </c>
      <c r="D16" s="11">
        <v>4200</v>
      </c>
    </row>
    <row r="17" spans="1:4" x14ac:dyDescent="0.25">
      <c r="A17" s="8">
        <v>9</v>
      </c>
      <c r="B17" s="3" t="s">
        <v>115</v>
      </c>
      <c r="C17" s="10" t="s">
        <v>116</v>
      </c>
      <c r="D17" s="11">
        <v>2555</v>
      </c>
    </row>
    <row r="18" spans="1:4" x14ac:dyDescent="0.25">
      <c r="A18" s="8">
        <v>9</v>
      </c>
      <c r="B18" s="3" t="s">
        <v>115</v>
      </c>
      <c r="C18" s="10" t="s">
        <v>118</v>
      </c>
      <c r="D18" s="11">
        <v>3440</v>
      </c>
    </row>
    <row r="19" spans="1:4" x14ac:dyDescent="0.25">
      <c r="A19" s="8">
        <v>10</v>
      </c>
      <c r="B19" s="3" t="s">
        <v>115</v>
      </c>
      <c r="C19" s="10" t="s">
        <v>116</v>
      </c>
      <c r="D19" s="11">
        <v>400</v>
      </c>
    </row>
    <row r="20" spans="1:4" x14ac:dyDescent="0.25">
      <c r="A20" s="8">
        <v>11</v>
      </c>
      <c r="B20" s="3" t="s">
        <v>115</v>
      </c>
      <c r="C20" s="10" t="s">
        <v>116</v>
      </c>
      <c r="D20" s="11">
        <v>1000</v>
      </c>
    </row>
    <row r="21" spans="1:4" x14ac:dyDescent="0.25">
      <c r="A21" s="8">
        <v>12</v>
      </c>
      <c r="B21" s="3" t="s">
        <v>115</v>
      </c>
      <c r="C21" s="10" t="s">
        <v>116</v>
      </c>
      <c r="D21">
        <v>396.05</v>
      </c>
    </row>
    <row r="22" spans="1:4" x14ac:dyDescent="0.25">
      <c r="A22" s="8">
        <v>13</v>
      </c>
      <c r="B22" s="3" t="s">
        <v>115</v>
      </c>
      <c r="C22" s="12" t="s">
        <v>116</v>
      </c>
      <c r="D22">
        <v>537.07000000000005</v>
      </c>
    </row>
    <row r="23" spans="1:4" x14ac:dyDescent="0.25">
      <c r="A23" s="8">
        <v>14</v>
      </c>
      <c r="B23" s="3" t="s">
        <v>115</v>
      </c>
      <c r="C23" s="12" t="s">
        <v>117</v>
      </c>
      <c r="D23">
        <v>3864.3</v>
      </c>
    </row>
    <row r="24" spans="1:4" x14ac:dyDescent="0.25">
      <c r="A24" s="8">
        <v>15</v>
      </c>
      <c r="B24" s="3" t="s">
        <v>115</v>
      </c>
      <c r="C24" s="12" t="s">
        <v>116</v>
      </c>
      <c r="D24">
        <v>167</v>
      </c>
    </row>
    <row r="25" spans="1:4" x14ac:dyDescent="0.25">
      <c r="A25" s="8">
        <v>16</v>
      </c>
      <c r="B25" s="3" t="s">
        <v>115</v>
      </c>
      <c r="C25" s="12" t="s">
        <v>116</v>
      </c>
      <c r="D25">
        <v>704.18</v>
      </c>
    </row>
    <row r="26" spans="1:4" x14ac:dyDescent="0.25">
      <c r="A26" s="8">
        <v>17</v>
      </c>
      <c r="B26" s="3" t="s">
        <v>115</v>
      </c>
      <c r="C26" s="12" t="s">
        <v>117</v>
      </c>
      <c r="D26">
        <v>2659.01</v>
      </c>
    </row>
    <row r="27" spans="1:4" x14ac:dyDescent="0.25">
      <c r="A27" s="8">
        <v>18</v>
      </c>
      <c r="B27" s="3" t="s">
        <v>115</v>
      </c>
      <c r="C27" s="12" t="s">
        <v>116</v>
      </c>
      <c r="D27">
        <v>125.9</v>
      </c>
    </row>
    <row r="28" spans="1:4" x14ac:dyDescent="0.25">
      <c r="A28" s="8">
        <v>19</v>
      </c>
      <c r="B28" s="12" t="s">
        <v>115</v>
      </c>
      <c r="C28" s="12" t="s">
        <v>116</v>
      </c>
      <c r="D28">
        <v>163.79</v>
      </c>
    </row>
    <row r="29" spans="1:4" x14ac:dyDescent="0.25">
      <c r="A29" s="8">
        <v>20</v>
      </c>
      <c r="B29" s="12" t="s">
        <v>115</v>
      </c>
      <c r="C29" s="12" t="s">
        <v>116</v>
      </c>
      <c r="D29">
        <v>104.62</v>
      </c>
    </row>
    <row r="30" spans="1:4" x14ac:dyDescent="0.25">
      <c r="A30" s="8">
        <v>21</v>
      </c>
      <c r="B30" s="12" t="s">
        <v>115</v>
      </c>
      <c r="C30" s="12" t="s">
        <v>116</v>
      </c>
      <c r="D30">
        <v>200</v>
      </c>
    </row>
    <row r="31" spans="1:4" x14ac:dyDescent="0.25">
      <c r="A31" s="8">
        <v>22</v>
      </c>
      <c r="B31" s="12" t="s">
        <v>115</v>
      </c>
      <c r="C31" s="12" t="s">
        <v>116</v>
      </c>
      <c r="D31">
        <v>163.79</v>
      </c>
    </row>
    <row r="32" spans="1:4" x14ac:dyDescent="0.25">
      <c r="A32" s="8">
        <v>23</v>
      </c>
      <c r="B32" s="12" t="s">
        <v>115</v>
      </c>
      <c r="C32" s="12" t="s">
        <v>116</v>
      </c>
      <c r="D32">
        <v>163.79</v>
      </c>
    </row>
    <row r="33" spans="1:4" x14ac:dyDescent="0.25">
      <c r="A33" s="8">
        <v>24</v>
      </c>
      <c r="B33" s="13" t="s">
        <v>130</v>
      </c>
      <c r="C33" s="13" t="s">
        <v>131</v>
      </c>
      <c r="D33">
        <v>952.63</v>
      </c>
    </row>
    <row r="34" spans="1:4" x14ac:dyDescent="0.25">
      <c r="A34" s="8">
        <v>25</v>
      </c>
      <c r="B34" s="14" t="s">
        <v>115</v>
      </c>
      <c r="C34" s="14" t="s">
        <v>116</v>
      </c>
      <c r="D34">
        <v>150.5</v>
      </c>
    </row>
    <row r="35" spans="1:4" x14ac:dyDescent="0.25">
      <c r="A35" s="8">
        <v>26</v>
      </c>
      <c r="B35" s="14" t="s">
        <v>115</v>
      </c>
      <c r="C35" s="14" t="s">
        <v>116</v>
      </c>
      <c r="D35">
        <v>184.59</v>
      </c>
    </row>
    <row r="36" spans="1:4" x14ac:dyDescent="0.25">
      <c r="A36" s="8">
        <v>27</v>
      </c>
      <c r="B36" s="14" t="s">
        <v>115</v>
      </c>
      <c r="C36" s="14" t="s">
        <v>116</v>
      </c>
      <c r="D36">
        <v>596.39</v>
      </c>
    </row>
    <row r="37" spans="1:4" x14ac:dyDescent="0.25">
      <c r="A37" s="8">
        <v>28</v>
      </c>
      <c r="B37" s="14" t="s">
        <v>115</v>
      </c>
      <c r="C37" s="14" t="s">
        <v>116</v>
      </c>
      <c r="D37">
        <v>107.93</v>
      </c>
    </row>
    <row r="38" spans="1:4" x14ac:dyDescent="0.25">
      <c r="A38" s="8">
        <v>29</v>
      </c>
      <c r="B38" s="14" t="s">
        <v>115</v>
      </c>
      <c r="C38" s="14" t="s">
        <v>116</v>
      </c>
      <c r="D38">
        <v>122.53</v>
      </c>
    </row>
    <row r="39" spans="1:4" x14ac:dyDescent="0.25">
      <c r="A39" s="8">
        <v>30</v>
      </c>
      <c r="B39" s="14" t="s">
        <v>115</v>
      </c>
      <c r="C39" s="14" t="s">
        <v>116</v>
      </c>
      <c r="D39">
        <v>494</v>
      </c>
    </row>
    <row r="40" spans="1:4" x14ac:dyDescent="0.25">
      <c r="A40" s="8">
        <v>30</v>
      </c>
      <c r="B40" s="14" t="s">
        <v>115</v>
      </c>
      <c r="C40" s="14" t="s">
        <v>117</v>
      </c>
      <c r="D40">
        <v>770</v>
      </c>
    </row>
    <row r="41" spans="1:4" x14ac:dyDescent="0.25">
      <c r="A41" s="8">
        <v>31</v>
      </c>
      <c r="B41" s="14" t="s">
        <v>115</v>
      </c>
      <c r="C41" s="14" t="s">
        <v>118</v>
      </c>
      <c r="D41">
        <v>960</v>
      </c>
    </row>
    <row r="42" spans="1:4" x14ac:dyDescent="0.25">
      <c r="A42" s="8">
        <v>32</v>
      </c>
      <c r="B42" s="14" t="s">
        <v>115</v>
      </c>
      <c r="C42" s="14" t="s">
        <v>116</v>
      </c>
      <c r="D42">
        <v>4327</v>
      </c>
    </row>
    <row r="43" spans="1:4" x14ac:dyDescent="0.25">
      <c r="A43" s="8">
        <v>32</v>
      </c>
      <c r="B43" s="14" t="s">
        <v>115</v>
      </c>
      <c r="C43" s="14" t="s">
        <v>117</v>
      </c>
      <c r="D43">
        <v>2400</v>
      </c>
    </row>
    <row r="44" spans="1:4" x14ac:dyDescent="0.25">
      <c r="A44" s="8">
        <v>33</v>
      </c>
      <c r="B44" s="14" t="s">
        <v>115</v>
      </c>
      <c r="C44" s="14" t="s">
        <v>118</v>
      </c>
      <c r="D44">
        <v>5804</v>
      </c>
    </row>
    <row r="45" spans="1:4" x14ac:dyDescent="0.25">
      <c r="A45" s="8">
        <v>33</v>
      </c>
      <c r="B45" s="14" t="s">
        <v>115</v>
      </c>
      <c r="C45" s="14" t="s">
        <v>116</v>
      </c>
      <c r="D45">
        <v>1200</v>
      </c>
    </row>
    <row r="46" spans="1:4" x14ac:dyDescent="0.25">
      <c r="A46" s="8">
        <v>33</v>
      </c>
      <c r="B46" s="14" t="s">
        <v>115</v>
      </c>
      <c r="C46" s="14" t="s">
        <v>117</v>
      </c>
      <c r="D46">
        <v>2872</v>
      </c>
    </row>
    <row r="47" spans="1:4" x14ac:dyDescent="0.25">
      <c r="A47" s="8">
        <v>34</v>
      </c>
      <c r="B47" s="14" t="s">
        <v>115</v>
      </c>
      <c r="C47" s="14" t="s">
        <v>116</v>
      </c>
      <c r="D47">
        <v>350</v>
      </c>
    </row>
    <row r="48" spans="1:4" x14ac:dyDescent="0.25">
      <c r="A48" s="8">
        <v>35</v>
      </c>
      <c r="B48" s="14" t="s">
        <v>115</v>
      </c>
      <c r="C48" s="14" t="s">
        <v>116</v>
      </c>
      <c r="D48">
        <v>250</v>
      </c>
    </row>
    <row r="49" spans="1:4" x14ac:dyDescent="0.25">
      <c r="A49" s="8">
        <v>36</v>
      </c>
      <c r="B49" s="15" t="s">
        <v>115</v>
      </c>
      <c r="C49" s="15" t="s">
        <v>117</v>
      </c>
      <c r="D49">
        <v>1450</v>
      </c>
    </row>
    <row r="50" spans="1:4" x14ac:dyDescent="0.25">
      <c r="A50" s="8">
        <v>37</v>
      </c>
      <c r="B50" s="15" t="s">
        <v>115</v>
      </c>
      <c r="C50" s="15" t="s">
        <v>117</v>
      </c>
      <c r="D50">
        <v>3600</v>
      </c>
    </row>
    <row r="51" spans="1:4" x14ac:dyDescent="0.25">
      <c r="A51" s="8">
        <v>37</v>
      </c>
      <c r="B51" s="15" t="s">
        <v>115</v>
      </c>
      <c r="C51" s="15" t="s">
        <v>116</v>
      </c>
      <c r="D51">
        <v>3511.4</v>
      </c>
    </row>
    <row r="52" spans="1:4" x14ac:dyDescent="0.25">
      <c r="A52" s="8">
        <v>37</v>
      </c>
      <c r="B52" s="15" t="s">
        <v>115</v>
      </c>
      <c r="C52" s="15" t="s">
        <v>118</v>
      </c>
      <c r="D52">
        <v>280.04000000000002</v>
      </c>
    </row>
    <row r="53" spans="1:4" x14ac:dyDescent="0.25">
      <c r="A53" s="8">
        <v>38</v>
      </c>
      <c r="B53" s="15" t="s">
        <v>115</v>
      </c>
      <c r="C53" s="15" t="s">
        <v>116</v>
      </c>
      <c r="D53">
        <v>415.4</v>
      </c>
    </row>
    <row r="54" spans="1:4" x14ac:dyDescent="0.25">
      <c r="A54" s="8">
        <v>39</v>
      </c>
      <c r="B54" s="15" t="s">
        <v>115</v>
      </c>
      <c r="C54" s="15" t="s">
        <v>116</v>
      </c>
      <c r="D54">
        <v>1184.4000000000001</v>
      </c>
    </row>
    <row r="55" spans="1:4" x14ac:dyDescent="0.25">
      <c r="A55" s="8">
        <v>40</v>
      </c>
      <c r="B55" s="15" t="s">
        <v>115</v>
      </c>
      <c r="C55" s="15" t="s">
        <v>117</v>
      </c>
      <c r="D55">
        <v>3899.98</v>
      </c>
    </row>
    <row r="56" spans="1:4" x14ac:dyDescent="0.25">
      <c r="A56" s="8">
        <v>40</v>
      </c>
      <c r="B56" s="15" t="s">
        <v>115</v>
      </c>
      <c r="C56" s="15" t="s">
        <v>118</v>
      </c>
      <c r="D56">
        <v>700.1</v>
      </c>
    </row>
    <row r="57" spans="1:4" x14ac:dyDescent="0.25">
      <c r="A57" s="8">
        <v>40</v>
      </c>
      <c r="B57" s="15" t="s">
        <v>115</v>
      </c>
      <c r="C57" s="15" t="s">
        <v>116</v>
      </c>
      <c r="D57">
        <v>5474.49</v>
      </c>
    </row>
    <row r="58" spans="1:4" x14ac:dyDescent="0.25">
      <c r="A58" s="8">
        <v>41</v>
      </c>
      <c r="B58" s="15" t="s">
        <v>115</v>
      </c>
      <c r="C58" s="15" t="s">
        <v>117</v>
      </c>
      <c r="D58">
        <v>3090.03</v>
      </c>
    </row>
    <row r="59" spans="1:4" x14ac:dyDescent="0.25">
      <c r="A59" s="8">
        <v>41</v>
      </c>
      <c r="B59" s="15" t="s">
        <v>115</v>
      </c>
      <c r="C59" s="15" t="s">
        <v>118</v>
      </c>
      <c r="D59">
        <v>12.95</v>
      </c>
    </row>
    <row r="60" spans="1:4" x14ac:dyDescent="0.25">
      <c r="A60" s="8">
        <v>41</v>
      </c>
      <c r="B60" s="15" t="s">
        <v>115</v>
      </c>
      <c r="C60" s="15" t="s">
        <v>116</v>
      </c>
      <c r="D60">
        <v>1567</v>
      </c>
    </row>
    <row r="61" spans="1:4" x14ac:dyDescent="0.25">
      <c r="A61" s="8">
        <v>42</v>
      </c>
      <c r="B61" s="15" t="s">
        <v>115</v>
      </c>
      <c r="C61" s="15" t="s">
        <v>116</v>
      </c>
      <c r="D61">
        <v>339</v>
      </c>
    </row>
    <row r="62" spans="1:4" x14ac:dyDescent="0.25">
      <c r="A62" s="8">
        <v>43</v>
      </c>
      <c r="B62" s="16" t="s">
        <v>115</v>
      </c>
      <c r="C62" s="16" t="s">
        <v>118</v>
      </c>
      <c r="D62">
        <v>46.8</v>
      </c>
    </row>
    <row r="63" spans="1:4" x14ac:dyDescent="0.25">
      <c r="A63" s="8">
        <v>44</v>
      </c>
      <c r="B63" s="16" t="s">
        <v>115</v>
      </c>
      <c r="C63" s="16" t="s">
        <v>117</v>
      </c>
      <c r="D63">
        <v>2999.8</v>
      </c>
    </row>
    <row r="64" spans="1:4" x14ac:dyDescent="0.25">
      <c r="A64" s="8">
        <v>45</v>
      </c>
      <c r="B64" s="16" t="s">
        <v>130</v>
      </c>
      <c r="C64" s="16" t="s">
        <v>131</v>
      </c>
      <c r="D64" s="16">
        <v>10000</v>
      </c>
    </row>
    <row r="65" spans="1:4" x14ac:dyDescent="0.25">
      <c r="A65" s="8">
        <v>46</v>
      </c>
      <c r="B65" s="17" t="s">
        <v>115</v>
      </c>
      <c r="C65" s="17" t="s">
        <v>116</v>
      </c>
      <c r="D65">
        <v>1696</v>
      </c>
    </row>
    <row r="66" spans="1:4" x14ac:dyDescent="0.25">
      <c r="A66" s="8">
        <v>46</v>
      </c>
      <c r="B66" s="17" t="s">
        <v>115</v>
      </c>
      <c r="C66" s="17" t="s">
        <v>117</v>
      </c>
      <c r="D66">
        <v>3812</v>
      </c>
    </row>
    <row r="67" spans="1:4" x14ac:dyDescent="0.25">
      <c r="A67" s="8">
        <v>47</v>
      </c>
      <c r="B67" s="17" t="s">
        <v>115</v>
      </c>
      <c r="C67" s="17" t="s">
        <v>117</v>
      </c>
      <c r="D67">
        <v>3262.96</v>
      </c>
    </row>
    <row r="68" spans="1:4" x14ac:dyDescent="0.25">
      <c r="A68" s="8">
        <v>47</v>
      </c>
      <c r="B68" s="17" t="s">
        <v>115</v>
      </c>
      <c r="C68" s="17" t="s">
        <v>116</v>
      </c>
      <c r="D68">
        <v>1857.04</v>
      </c>
    </row>
    <row r="69" spans="1:4" x14ac:dyDescent="0.25">
      <c r="A69" s="8">
        <v>48</v>
      </c>
      <c r="B69" s="17" t="s">
        <v>115</v>
      </c>
      <c r="C69" s="17" t="s">
        <v>116</v>
      </c>
      <c r="D69">
        <v>250</v>
      </c>
    </row>
    <row r="70" spans="1:4" x14ac:dyDescent="0.25">
      <c r="A70" s="8">
        <v>49</v>
      </c>
      <c r="B70" s="17" t="s">
        <v>115</v>
      </c>
      <c r="C70" s="17" t="s">
        <v>116</v>
      </c>
      <c r="D70">
        <v>230.08</v>
      </c>
    </row>
    <row r="71" spans="1:4" x14ac:dyDescent="0.25">
      <c r="A71" s="8">
        <v>50</v>
      </c>
      <c r="B71" s="18" t="s">
        <v>115</v>
      </c>
      <c r="C71" s="18" t="s">
        <v>116</v>
      </c>
      <c r="D71">
        <v>110</v>
      </c>
    </row>
    <row r="72" spans="1:4" x14ac:dyDescent="0.25">
      <c r="A72" s="8">
        <v>51</v>
      </c>
      <c r="B72" s="18" t="s">
        <v>115</v>
      </c>
      <c r="C72" s="18" t="s">
        <v>116</v>
      </c>
      <c r="D72">
        <v>250.4</v>
      </c>
    </row>
    <row r="73" spans="1:4" x14ac:dyDescent="0.25">
      <c r="A73" s="8">
        <v>52</v>
      </c>
      <c r="B73" s="18" t="s">
        <v>115</v>
      </c>
      <c r="C73" s="18" t="s">
        <v>116</v>
      </c>
      <c r="D73">
        <v>3334.39</v>
      </c>
    </row>
    <row r="74" spans="1:4" x14ac:dyDescent="0.25">
      <c r="A74" s="8">
        <v>53</v>
      </c>
      <c r="B74" s="18" t="s">
        <v>115</v>
      </c>
      <c r="C74" s="18" t="s">
        <v>116</v>
      </c>
      <c r="D74">
        <v>161</v>
      </c>
    </row>
    <row r="75" spans="1:4" x14ac:dyDescent="0.25">
      <c r="A75" s="8">
        <v>54</v>
      </c>
      <c r="B75" s="18" t="s">
        <v>115</v>
      </c>
      <c r="C75" s="18" t="s">
        <v>116</v>
      </c>
      <c r="D75">
        <v>1149.99</v>
      </c>
    </row>
    <row r="76" spans="1:4" x14ac:dyDescent="0.25">
      <c r="A76" s="8">
        <v>54</v>
      </c>
      <c r="B76" s="18" t="s">
        <v>115</v>
      </c>
      <c r="C76" s="18" t="s">
        <v>117</v>
      </c>
      <c r="D76">
        <v>4200</v>
      </c>
    </row>
    <row r="77" spans="1:4" x14ac:dyDescent="0.25">
      <c r="A77" s="8">
        <v>55</v>
      </c>
      <c r="B77" s="18" t="s">
        <v>115</v>
      </c>
      <c r="C77" s="18" t="s">
        <v>116</v>
      </c>
      <c r="D77">
        <v>276.31</v>
      </c>
    </row>
    <row r="78" spans="1:4" x14ac:dyDescent="0.25">
      <c r="A78" s="8">
        <v>56</v>
      </c>
      <c r="B78" s="18" t="s">
        <v>115</v>
      </c>
      <c r="C78" s="18" t="s">
        <v>117</v>
      </c>
      <c r="D78">
        <v>2310</v>
      </c>
    </row>
    <row r="79" spans="1:4" x14ac:dyDescent="0.25">
      <c r="A79" s="8">
        <v>56</v>
      </c>
      <c r="B79" s="18" t="s">
        <v>115</v>
      </c>
      <c r="C79" s="18" t="s">
        <v>116</v>
      </c>
      <c r="D79">
        <v>1265</v>
      </c>
    </row>
    <row r="80" spans="1:4" x14ac:dyDescent="0.25">
      <c r="A80" s="8">
        <v>57</v>
      </c>
      <c r="B80" s="18" t="s">
        <v>115</v>
      </c>
      <c r="C80" s="18" t="s">
        <v>116</v>
      </c>
      <c r="D80">
        <v>146</v>
      </c>
    </row>
    <row r="81" spans="1:4" x14ac:dyDescent="0.25">
      <c r="A81" s="8">
        <v>58</v>
      </c>
      <c r="B81" s="18" t="s">
        <v>115</v>
      </c>
      <c r="C81" s="18" t="s">
        <v>118</v>
      </c>
      <c r="D81">
        <v>1909</v>
      </c>
    </row>
    <row r="82" spans="1:4" x14ac:dyDescent="0.25">
      <c r="A82" s="8">
        <v>59</v>
      </c>
      <c r="B82" s="19" t="s">
        <v>115</v>
      </c>
      <c r="C82" s="19" t="s">
        <v>116</v>
      </c>
      <c r="D82">
        <v>400</v>
      </c>
    </row>
    <row r="83" spans="1:4" x14ac:dyDescent="0.25">
      <c r="A83" s="8">
        <v>60</v>
      </c>
      <c r="B83" s="19" t="s">
        <v>115</v>
      </c>
      <c r="C83" s="19" t="s">
        <v>116</v>
      </c>
      <c r="D83">
        <v>300</v>
      </c>
    </row>
    <row r="84" spans="1:4" x14ac:dyDescent="0.25">
      <c r="A84" s="8">
        <v>61</v>
      </c>
      <c r="B84" s="19" t="s">
        <v>115</v>
      </c>
      <c r="C84" s="19" t="s">
        <v>116</v>
      </c>
      <c r="D84">
        <v>928.68</v>
      </c>
    </row>
    <row r="85" spans="1:4" x14ac:dyDescent="0.25">
      <c r="A85" s="8">
        <v>62</v>
      </c>
      <c r="B85" s="19" t="s">
        <v>115</v>
      </c>
      <c r="C85" s="19" t="s">
        <v>116</v>
      </c>
      <c r="D85">
        <v>550</v>
      </c>
    </row>
    <row r="86" spans="1:4" x14ac:dyDescent="0.25">
      <c r="A86" s="8">
        <v>63</v>
      </c>
      <c r="B86" s="19" t="s">
        <v>115</v>
      </c>
      <c r="C86" s="19" t="s">
        <v>116</v>
      </c>
      <c r="D86">
        <v>10212</v>
      </c>
    </row>
    <row r="87" spans="1:4" x14ac:dyDescent="0.25">
      <c r="A87" s="8">
        <v>64</v>
      </c>
      <c r="B87" s="20" t="s">
        <v>115</v>
      </c>
      <c r="C87" s="20" t="s">
        <v>116</v>
      </c>
      <c r="D87">
        <v>6723.24</v>
      </c>
    </row>
    <row r="88" spans="1:4" x14ac:dyDescent="0.25">
      <c r="A88" s="8">
        <v>64</v>
      </c>
      <c r="B88" s="20" t="s">
        <v>115</v>
      </c>
      <c r="C88" s="20" t="s">
        <v>117</v>
      </c>
      <c r="D88">
        <v>5921.44</v>
      </c>
    </row>
    <row r="89" spans="1:4" x14ac:dyDescent="0.25">
      <c r="A89" s="8">
        <v>65</v>
      </c>
      <c r="B89" s="20" t="s">
        <v>115</v>
      </c>
      <c r="C89" s="20" t="s">
        <v>116</v>
      </c>
      <c r="D89">
        <v>319.89999999999998</v>
      </c>
    </row>
    <row r="90" spans="1:4" x14ac:dyDescent="0.25">
      <c r="A90" s="8">
        <v>66</v>
      </c>
      <c r="B90" s="20" t="s">
        <v>115</v>
      </c>
      <c r="C90" s="20" t="s">
        <v>116</v>
      </c>
      <c r="D90">
        <v>543.29999999999995</v>
      </c>
    </row>
    <row r="91" spans="1:4" x14ac:dyDescent="0.25">
      <c r="A91" s="8">
        <v>67</v>
      </c>
      <c r="B91" s="20" t="s">
        <v>115</v>
      </c>
      <c r="C91" s="20" t="s">
        <v>117</v>
      </c>
      <c r="D91">
        <v>1580</v>
      </c>
    </row>
    <row r="92" spans="1:4" x14ac:dyDescent="0.25">
      <c r="A92" s="8">
        <v>68</v>
      </c>
      <c r="B92" t="s">
        <v>317</v>
      </c>
      <c r="C92" s="21" t="s">
        <v>318</v>
      </c>
      <c r="D92">
        <v>867</v>
      </c>
    </row>
    <row r="93" spans="1:4" x14ac:dyDescent="0.25">
      <c r="A93" s="8">
        <v>69</v>
      </c>
      <c r="B93" s="22" t="s">
        <v>115</v>
      </c>
      <c r="C93" s="22" t="s">
        <v>116</v>
      </c>
      <c r="D93">
        <f>518+527.93+572+348+510.4+304.4+203.9</f>
        <v>2984.63</v>
      </c>
    </row>
    <row r="94" spans="1:4" x14ac:dyDescent="0.25">
      <c r="A94" s="8">
        <v>69</v>
      </c>
      <c r="B94" s="22" t="s">
        <v>115</v>
      </c>
      <c r="C94" s="22" t="s">
        <v>117</v>
      </c>
      <c r="D94">
        <f>1300+1300+700+290+406</f>
        <v>3996</v>
      </c>
    </row>
    <row r="95" spans="1:4" x14ac:dyDescent="0.25">
      <c r="A95" s="8">
        <v>70</v>
      </c>
      <c r="B95" s="22" t="s">
        <v>115</v>
      </c>
      <c r="C95" s="22" t="s">
        <v>116</v>
      </c>
      <c r="D95">
        <v>167</v>
      </c>
    </row>
    <row r="96" spans="1:4" x14ac:dyDescent="0.25">
      <c r="A96" s="8">
        <v>71</v>
      </c>
      <c r="B96" s="24" t="s">
        <v>115</v>
      </c>
      <c r="C96" s="24" t="s">
        <v>116</v>
      </c>
      <c r="D96">
        <f>325.53+385+102.9+252+481.4+556.8</f>
        <v>2103.63</v>
      </c>
    </row>
    <row r="97" spans="1:4" x14ac:dyDescent="0.25">
      <c r="A97" s="8">
        <v>71</v>
      </c>
      <c r="B97" s="24" t="s">
        <v>115</v>
      </c>
      <c r="C97" s="24" t="s">
        <v>117</v>
      </c>
      <c r="D97">
        <f>1300+714+460.01</f>
        <v>2474.0100000000002</v>
      </c>
    </row>
    <row r="98" spans="1:4" x14ac:dyDescent="0.25">
      <c r="A98" s="8">
        <v>72</v>
      </c>
      <c r="B98" s="24" t="s">
        <v>115</v>
      </c>
      <c r="C98" s="24" t="s">
        <v>116</v>
      </c>
      <c r="D98">
        <f>178.69+350+209.1+188+369.01</f>
        <v>1294.8000000000002</v>
      </c>
    </row>
    <row r="99" spans="1:4" x14ac:dyDescent="0.25">
      <c r="A99" s="8">
        <v>72</v>
      </c>
      <c r="B99" s="24" t="s">
        <v>115</v>
      </c>
      <c r="C99" s="24" t="s">
        <v>117</v>
      </c>
      <c r="D99">
        <v>753</v>
      </c>
    </row>
    <row r="100" spans="1:4" x14ac:dyDescent="0.25">
      <c r="A100" s="8">
        <v>73</v>
      </c>
      <c r="B100" s="24" t="s">
        <v>115</v>
      </c>
      <c r="C100" s="24" t="s">
        <v>116</v>
      </c>
      <c r="D100">
        <f>360+39+78.4+300.9+473+538</f>
        <v>1789.3</v>
      </c>
    </row>
    <row r="101" spans="1:4" x14ac:dyDescent="0.25">
      <c r="A101" s="8">
        <v>73</v>
      </c>
      <c r="B101" s="24" t="s">
        <v>115</v>
      </c>
      <c r="C101" s="24" t="s">
        <v>117</v>
      </c>
      <c r="D101">
        <f>1300+1300</f>
        <v>2600</v>
      </c>
    </row>
    <row r="102" spans="1:4" x14ac:dyDescent="0.25">
      <c r="A102" s="8">
        <v>74</v>
      </c>
      <c r="B102" s="24" t="s">
        <v>115</v>
      </c>
      <c r="C102" s="24" t="s">
        <v>116</v>
      </c>
      <c r="D102">
        <f>269.85+92.64+385+130.7+440.8+519.68+550</f>
        <v>2388.67</v>
      </c>
    </row>
    <row r="103" spans="1:4" x14ac:dyDescent="0.25">
      <c r="A103" s="8">
        <v>74</v>
      </c>
      <c r="B103" s="24" t="s">
        <v>115</v>
      </c>
      <c r="C103" s="24" t="s">
        <v>117</v>
      </c>
      <c r="D103">
        <f>357+357+904.4+800</f>
        <v>2418.4</v>
      </c>
    </row>
    <row r="104" spans="1:4" x14ac:dyDescent="0.25">
      <c r="A104" s="8">
        <v>75</v>
      </c>
      <c r="B104" s="24" t="s">
        <v>115</v>
      </c>
      <c r="C104" s="24" t="s">
        <v>116</v>
      </c>
      <c r="D104">
        <f>149.5+114.7+374+550+115+56.3+635</f>
        <v>1994.5</v>
      </c>
    </row>
    <row r="105" spans="1:4" x14ac:dyDescent="0.25">
      <c r="A105" s="8">
        <v>75</v>
      </c>
      <c r="B105" s="24" t="s">
        <v>115</v>
      </c>
      <c r="C105" s="24" t="s">
        <v>117</v>
      </c>
      <c r="D105">
        <f>1126+1126+812</f>
        <v>3064</v>
      </c>
    </row>
    <row r="106" spans="1:4" x14ac:dyDescent="0.25">
      <c r="A106" s="8">
        <v>76</v>
      </c>
      <c r="B106" s="24" t="s">
        <v>115</v>
      </c>
      <c r="C106" s="24" t="s">
        <v>116</v>
      </c>
      <c r="D106">
        <f>35.6+299.51+12.9+375+345+365+409.48</f>
        <v>1842.49</v>
      </c>
    </row>
    <row r="107" spans="1:4" x14ac:dyDescent="0.25">
      <c r="A107" s="8">
        <v>76</v>
      </c>
      <c r="B107" s="24" t="s">
        <v>115</v>
      </c>
      <c r="C107" s="24" t="s">
        <v>117</v>
      </c>
      <c r="D107">
        <f>357+297.5+809.2+809.2</f>
        <v>2272.9</v>
      </c>
    </row>
    <row r="108" spans="1:4" x14ac:dyDescent="0.25">
      <c r="A108" s="8">
        <v>77</v>
      </c>
      <c r="B108" s="24" t="s">
        <v>115</v>
      </c>
      <c r="C108" s="24" t="s">
        <v>116</v>
      </c>
      <c r="D108" s="24">
        <f>844.8+274.9+101+166.76+895+198.97+950.01+880+965</f>
        <v>5276.44</v>
      </c>
    </row>
    <row r="109" spans="1:4" x14ac:dyDescent="0.25">
      <c r="A109" s="8">
        <v>77</v>
      </c>
      <c r="B109" s="24" t="s">
        <v>115</v>
      </c>
      <c r="C109" s="24" t="s">
        <v>117</v>
      </c>
      <c r="D109">
        <v>7356</v>
      </c>
    </row>
    <row r="110" spans="1:4" x14ac:dyDescent="0.25">
      <c r="A110" s="8">
        <v>78</v>
      </c>
      <c r="B110" s="26" t="s">
        <v>115</v>
      </c>
      <c r="C110" s="26" t="s">
        <v>116</v>
      </c>
      <c r="D110">
        <f>1394.82+36+78.9+104.98+597.95+162.89+312.67+240.8+1270.94+444.32+234.09+1005.8+81.8+331.53+111.95+161.94+141.7+66.4+1075.69+1480.31+600.64+356.49+396.47+608+128.97+632+116.08+411.16+289.92+375.72+134.99+409.32+526.46+373.69+592.51+484.23+239.42+199.15+490.38+191.14+462.78+645</f>
        <v>17999.999999999996</v>
      </c>
    </row>
    <row r="111" spans="1:4" x14ac:dyDescent="0.25">
      <c r="A111" s="8">
        <v>79</v>
      </c>
      <c r="B111" s="27" t="s">
        <v>115</v>
      </c>
      <c r="C111" s="27" t="s">
        <v>116</v>
      </c>
      <c r="D111" s="27">
        <f>79.76+239+222+116.5+358.01+139</f>
        <v>1154.27</v>
      </c>
    </row>
    <row r="112" spans="1:4" x14ac:dyDescent="0.25">
      <c r="A112" s="8">
        <v>79</v>
      </c>
      <c r="B112" s="27" t="s">
        <v>115</v>
      </c>
      <c r="C112" s="27" t="s">
        <v>117</v>
      </c>
      <c r="D112" s="27">
        <f>480+600+999.6+600+544+1627.92</f>
        <v>4851.5200000000004</v>
      </c>
    </row>
    <row r="113" spans="1:4" x14ac:dyDescent="0.25">
      <c r="A113" s="8">
        <v>79</v>
      </c>
      <c r="B113" s="27" t="s">
        <v>115</v>
      </c>
      <c r="C113" s="27" t="s">
        <v>118</v>
      </c>
      <c r="D113">
        <f>112+38+69</f>
        <v>219</v>
      </c>
    </row>
    <row r="114" spans="1:4" x14ac:dyDescent="0.25">
      <c r="A114" s="8">
        <v>79</v>
      </c>
      <c r="B114" t="s">
        <v>446</v>
      </c>
      <c r="C114" s="27" t="s">
        <v>447</v>
      </c>
      <c r="D114">
        <f>450.21+500.21+450.04+436.22+340.5</f>
        <v>2177.1800000000003</v>
      </c>
    </row>
    <row r="115" spans="1:4" x14ac:dyDescent="0.25">
      <c r="A115" s="8">
        <v>79</v>
      </c>
      <c r="B115" t="s">
        <v>448</v>
      </c>
      <c r="C115" s="27" t="s">
        <v>449</v>
      </c>
      <c r="D115">
        <v>4785.01</v>
      </c>
    </row>
    <row r="116" spans="1:4" x14ac:dyDescent="0.25">
      <c r="A116" s="8">
        <v>79</v>
      </c>
      <c r="B116" t="s">
        <v>451</v>
      </c>
      <c r="C116" t="s">
        <v>450</v>
      </c>
      <c r="D116">
        <v>920.36</v>
      </c>
    </row>
    <row r="117" spans="1:4" x14ac:dyDescent="0.25">
      <c r="A117" s="8">
        <v>80</v>
      </c>
      <c r="B117" s="27" t="s">
        <v>115</v>
      </c>
      <c r="C117" s="27" t="s">
        <v>116</v>
      </c>
      <c r="D117">
        <f>247+263.99+489+186.9</f>
        <v>1186.8900000000001</v>
      </c>
    </row>
    <row r="118" spans="1:4" x14ac:dyDescent="0.25">
      <c r="A118" s="8">
        <v>80</v>
      </c>
      <c r="B118" s="27" t="s">
        <v>448</v>
      </c>
      <c r="C118" s="27" t="s">
        <v>449</v>
      </c>
      <c r="D118">
        <v>3109.18</v>
      </c>
    </row>
    <row r="119" spans="1:4" x14ac:dyDescent="0.25">
      <c r="A119" s="8">
        <v>80</v>
      </c>
      <c r="B119" s="27" t="s">
        <v>115</v>
      </c>
      <c r="C119" s="27" t="s">
        <v>118</v>
      </c>
      <c r="D119">
        <f>20+57+29</f>
        <v>106</v>
      </c>
    </row>
    <row r="120" spans="1:4" x14ac:dyDescent="0.25">
      <c r="A120" s="8">
        <v>80</v>
      </c>
      <c r="B120" s="27" t="s">
        <v>115</v>
      </c>
      <c r="C120" s="27" t="s">
        <v>117</v>
      </c>
      <c r="D120">
        <v>1481</v>
      </c>
    </row>
    <row r="121" spans="1:4" x14ac:dyDescent="0.25">
      <c r="A121" s="8">
        <v>80</v>
      </c>
      <c r="B121" s="27" t="s">
        <v>446</v>
      </c>
      <c r="C121" s="27" t="s">
        <v>447</v>
      </c>
      <c r="D121">
        <v>400</v>
      </c>
    </row>
    <row r="122" spans="1:4" x14ac:dyDescent="0.25">
      <c r="A122" s="8">
        <v>81</v>
      </c>
      <c r="B122" s="27" t="s">
        <v>451</v>
      </c>
      <c r="C122" s="27" t="s">
        <v>450</v>
      </c>
      <c r="D122">
        <v>9596.18</v>
      </c>
    </row>
    <row r="123" spans="1:4" x14ac:dyDescent="0.25">
      <c r="A123" s="8">
        <v>82</v>
      </c>
      <c r="B123" s="28" t="s">
        <v>451</v>
      </c>
      <c r="C123" s="28" t="s">
        <v>450</v>
      </c>
      <c r="D123" s="28">
        <v>3163.96</v>
      </c>
    </row>
    <row r="124" spans="1:4" x14ac:dyDescent="0.25">
      <c r="A124" s="8">
        <v>83</v>
      </c>
      <c r="B124" s="28" t="s">
        <v>451</v>
      </c>
      <c r="C124" s="28" t="s">
        <v>450</v>
      </c>
      <c r="D124" s="28">
        <v>9039.67</v>
      </c>
    </row>
    <row r="125" spans="1:4" x14ac:dyDescent="0.25">
      <c r="A125" s="8">
        <v>84</v>
      </c>
      <c r="B125" s="28" t="s">
        <v>115</v>
      </c>
      <c r="C125" s="28" t="s">
        <v>116</v>
      </c>
      <c r="D125">
        <v>470</v>
      </c>
    </row>
    <row r="126" spans="1:4" x14ac:dyDescent="0.25">
      <c r="A126" s="8">
        <v>85</v>
      </c>
      <c r="B126" s="28" t="s">
        <v>115</v>
      </c>
      <c r="C126" s="28" t="s">
        <v>116</v>
      </c>
      <c r="D126">
        <v>2346.19</v>
      </c>
    </row>
    <row r="127" spans="1:4" x14ac:dyDescent="0.25">
      <c r="A127" s="8">
        <v>86</v>
      </c>
      <c r="B127" s="28" t="s">
        <v>451</v>
      </c>
      <c r="C127" s="28" t="s">
        <v>450</v>
      </c>
      <c r="D127">
        <v>11226.15</v>
      </c>
    </row>
    <row r="128" spans="1:4" x14ac:dyDescent="0.25">
      <c r="A128" s="8">
        <v>87</v>
      </c>
      <c r="B128" s="28" t="s">
        <v>451</v>
      </c>
      <c r="C128" s="28" t="s">
        <v>450</v>
      </c>
      <c r="D128">
        <v>96540</v>
      </c>
    </row>
    <row r="129" spans="1:4" x14ac:dyDescent="0.25">
      <c r="A129" s="8">
        <v>88</v>
      </c>
      <c r="B129" s="28" t="s">
        <v>451</v>
      </c>
      <c r="C129" s="28" t="s">
        <v>450</v>
      </c>
      <c r="D129" s="28">
        <v>85702.44</v>
      </c>
    </row>
    <row r="130" spans="1:4" x14ac:dyDescent="0.25">
      <c r="A130" s="8">
        <v>89</v>
      </c>
      <c r="B130" s="28" t="s">
        <v>451</v>
      </c>
      <c r="C130" s="28" t="s">
        <v>450</v>
      </c>
      <c r="D130">
        <v>12391</v>
      </c>
    </row>
    <row r="131" spans="1:4" x14ac:dyDescent="0.25">
      <c r="A131" s="8">
        <v>90</v>
      </c>
      <c r="B131" s="28" t="s">
        <v>451</v>
      </c>
      <c r="C131" s="28" t="s">
        <v>450</v>
      </c>
      <c r="D131">
        <v>51466</v>
      </c>
    </row>
    <row r="132" spans="1:4" x14ac:dyDescent="0.25">
      <c r="A132" s="8">
        <v>91</v>
      </c>
      <c r="B132" s="29" t="s">
        <v>115</v>
      </c>
      <c r="C132" s="29" t="s">
        <v>116</v>
      </c>
      <c r="D132">
        <f>299.5+780+220+450+450+500+500</f>
        <v>3199.5</v>
      </c>
    </row>
    <row r="133" spans="1:4" x14ac:dyDescent="0.25">
      <c r="A133" s="8">
        <v>91</v>
      </c>
      <c r="B133" s="29" t="s">
        <v>115</v>
      </c>
      <c r="C133" s="29" t="s">
        <v>118</v>
      </c>
      <c r="D133">
        <f>150+350+90</f>
        <v>590</v>
      </c>
    </row>
    <row r="134" spans="1:4" x14ac:dyDescent="0.25">
      <c r="A134" s="8">
        <v>92</v>
      </c>
      <c r="B134" s="29" t="s">
        <v>115</v>
      </c>
      <c r="C134" s="29" t="s">
        <v>116</v>
      </c>
      <c r="D134">
        <f>305.86+920+179.5</f>
        <v>1405.3600000000001</v>
      </c>
    </row>
    <row r="135" spans="1:4" x14ac:dyDescent="0.25">
      <c r="A135" s="8">
        <v>93</v>
      </c>
      <c r="B135" s="29" t="s">
        <v>115</v>
      </c>
      <c r="C135" s="29" t="s">
        <v>116</v>
      </c>
      <c r="D135">
        <v>912</v>
      </c>
    </row>
    <row r="136" spans="1:4" x14ac:dyDescent="0.25">
      <c r="A136" s="8">
        <v>93</v>
      </c>
      <c r="B136" s="29" t="s">
        <v>115</v>
      </c>
      <c r="C136" s="29" t="s">
        <v>118</v>
      </c>
      <c r="D136">
        <v>672.71</v>
      </c>
    </row>
    <row r="137" spans="1:4" x14ac:dyDescent="0.25">
      <c r="A137" s="8">
        <v>94</v>
      </c>
      <c r="B137" s="29" t="s">
        <v>115</v>
      </c>
      <c r="C137" s="29" t="s">
        <v>116</v>
      </c>
      <c r="D137">
        <f>682+1198</f>
        <v>1880</v>
      </c>
    </row>
    <row r="138" spans="1:4" x14ac:dyDescent="0.25">
      <c r="A138" s="8">
        <v>94</v>
      </c>
      <c r="B138" s="29" t="s">
        <v>115</v>
      </c>
      <c r="C138" s="29" t="s">
        <v>117</v>
      </c>
      <c r="D138">
        <v>6480</v>
      </c>
    </row>
    <row r="139" spans="1:4" x14ac:dyDescent="0.25">
      <c r="A139" s="8">
        <v>95</v>
      </c>
      <c r="B139" s="29" t="s">
        <v>115</v>
      </c>
      <c r="C139" s="29" t="s">
        <v>116</v>
      </c>
      <c r="D139">
        <v>237.57</v>
      </c>
    </row>
    <row r="140" spans="1:4" x14ac:dyDescent="0.25">
      <c r="A140" s="8">
        <v>96</v>
      </c>
      <c r="B140" s="29" t="s">
        <v>115</v>
      </c>
      <c r="C140" s="29" t="s">
        <v>116</v>
      </c>
      <c r="D140">
        <v>330</v>
      </c>
    </row>
    <row r="141" spans="1:4" x14ac:dyDescent="0.25">
      <c r="A141" s="8">
        <v>97</v>
      </c>
      <c r="B141" s="30" t="s">
        <v>115</v>
      </c>
      <c r="C141" s="30" t="s">
        <v>116</v>
      </c>
      <c r="D141" s="30">
        <v>2400</v>
      </c>
    </row>
    <row r="142" spans="1:4" x14ac:dyDescent="0.25">
      <c r="A142" s="8">
        <v>98</v>
      </c>
      <c r="B142" s="30" t="s">
        <v>451</v>
      </c>
      <c r="C142" s="30" t="s">
        <v>450</v>
      </c>
      <c r="D142" s="30">
        <v>3322.76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45" workbookViewId="0">
      <selection activeCell="B52" sqref="B52:B7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thickBot="1" x14ac:dyDescent="0.3">
      <c r="A3" s="1" t="s">
        <v>108</v>
      </c>
      <c r="B3" s="1" t="s">
        <v>113</v>
      </c>
    </row>
    <row r="4" spans="1:2" x14ac:dyDescent="0.25">
      <c r="A4" s="6">
        <v>1</v>
      </c>
      <c r="B4" s="23" t="s">
        <v>363</v>
      </c>
    </row>
    <row r="5" spans="1:2" x14ac:dyDescent="0.25">
      <c r="A5" s="7">
        <v>2</v>
      </c>
      <c r="B5" s="23" t="s">
        <v>364</v>
      </c>
    </row>
    <row r="6" spans="1:2" x14ac:dyDescent="0.25">
      <c r="A6" s="7">
        <v>3</v>
      </c>
      <c r="B6" s="23" t="s">
        <v>353</v>
      </c>
    </row>
    <row r="7" spans="1:2" x14ac:dyDescent="0.25">
      <c r="A7" s="7">
        <v>4</v>
      </c>
      <c r="B7" s="23" t="s">
        <v>354</v>
      </c>
    </row>
    <row r="8" spans="1:2" x14ac:dyDescent="0.25">
      <c r="A8" s="7">
        <v>5</v>
      </c>
      <c r="B8" s="23" t="s">
        <v>355</v>
      </c>
    </row>
    <row r="9" spans="1:2" x14ac:dyDescent="0.25">
      <c r="A9" s="7">
        <v>6</v>
      </c>
      <c r="B9" s="23" t="s">
        <v>356</v>
      </c>
    </row>
    <row r="10" spans="1:2" x14ac:dyDescent="0.25">
      <c r="A10" s="7">
        <v>7</v>
      </c>
      <c r="B10" s="23" t="s">
        <v>357</v>
      </c>
    </row>
    <row r="11" spans="1:2" x14ac:dyDescent="0.25">
      <c r="A11" s="7">
        <v>8</v>
      </c>
      <c r="B11" s="23" t="s">
        <v>358</v>
      </c>
    </row>
    <row r="12" spans="1:2" x14ac:dyDescent="0.25">
      <c r="A12" s="7">
        <v>9</v>
      </c>
      <c r="B12" s="23" t="s">
        <v>359</v>
      </c>
    </row>
    <row r="13" spans="1:2" x14ac:dyDescent="0.25">
      <c r="A13" s="8">
        <v>10</v>
      </c>
      <c r="B13" s="23" t="s">
        <v>360</v>
      </c>
    </row>
    <row r="14" spans="1:2" x14ac:dyDescent="0.25">
      <c r="A14" s="8">
        <v>11</v>
      </c>
      <c r="B14" s="23" t="s">
        <v>361</v>
      </c>
    </row>
    <row r="15" spans="1:2" x14ac:dyDescent="0.25">
      <c r="A15" s="8">
        <v>12</v>
      </c>
      <c r="B15" s="23" t="s">
        <v>362</v>
      </c>
    </row>
    <row r="16" spans="1:2" x14ac:dyDescent="0.25">
      <c r="A16" s="8">
        <v>13</v>
      </c>
      <c r="B16" s="23" t="s">
        <v>351</v>
      </c>
    </row>
    <row r="17" spans="1:2" x14ac:dyDescent="0.25">
      <c r="A17" s="8">
        <v>14</v>
      </c>
      <c r="B17" s="23" t="s">
        <v>367</v>
      </c>
    </row>
    <row r="18" spans="1:2" x14ac:dyDescent="0.25">
      <c r="A18" s="8">
        <v>15</v>
      </c>
      <c r="B18" s="23" t="s">
        <v>368</v>
      </c>
    </row>
    <row r="19" spans="1:2" x14ac:dyDescent="0.25">
      <c r="A19" s="8">
        <v>16</v>
      </c>
      <c r="B19" s="23" t="s">
        <v>366</v>
      </c>
    </row>
    <row r="20" spans="1:2" x14ac:dyDescent="0.25">
      <c r="A20" s="8">
        <v>17</v>
      </c>
      <c r="B20" s="23" t="s">
        <v>365</v>
      </c>
    </row>
    <row r="21" spans="1:2" x14ac:dyDescent="0.25">
      <c r="A21" s="8">
        <v>18</v>
      </c>
      <c r="B21" s="23" t="s">
        <v>369</v>
      </c>
    </row>
    <row r="22" spans="1:2" x14ac:dyDescent="0.25">
      <c r="A22" s="8">
        <v>19</v>
      </c>
      <c r="B22" s="23" t="s">
        <v>370</v>
      </c>
    </row>
    <row r="23" spans="1:2" x14ac:dyDescent="0.25">
      <c r="A23" s="8">
        <v>20</v>
      </c>
      <c r="B23" s="23" t="s">
        <v>371</v>
      </c>
    </row>
    <row r="24" spans="1:2" x14ac:dyDescent="0.25">
      <c r="A24" s="8">
        <v>21</v>
      </c>
      <c r="B24" s="23" t="s">
        <v>372</v>
      </c>
    </row>
    <row r="25" spans="1:2" x14ac:dyDescent="0.25">
      <c r="A25" s="8">
        <v>22</v>
      </c>
      <c r="B25" s="23" t="s">
        <v>373</v>
      </c>
    </row>
    <row r="26" spans="1:2" x14ac:dyDescent="0.25">
      <c r="A26" s="8">
        <v>23</v>
      </c>
      <c r="B26" s="23" t="s">
        <v>350</v>
      </c>
    </row>
    <row r="27" spans="1:2" x14ac:dyDescent="0.25">
      <c r="A27" s="8">
        <v>24</v>
      </c>
      <c r="B27" s="23" t="s">
        <v>331</v>
      </c>
    </row>
    <row r="28" spans="1:2" x14ac:dyDescent="0.25">
      <c r="A28" s="8">
        <v>25</v>
      </c>
      <c r="B28" s="23" t="s">
        <v>332</v>
      </c>
    </row>
    <row r="29" spans="1:2" x14ac:dyDescent="0.25">
      <c r="A29" s="8">
        <v>26</v>
      </c>
      <c r="B29" s="23" t="s">
        <v>333</v>
      </c>
    </row>
    <row r="30" spans="1:2" x14ac:dyDescent="0.25">
      <c r="A30" s="8">
        <v>27</v>
      </c>
      <c r="B30" s="23" t="s">
        <v>334</v>
      </c>
    </row>
    <row r="31" spans="1:2" x14ac:dyDescent="0.25">
      <c r="A31" s="8">
        <v>28</v>
      </c>
      <c r="B31" s="23" t="s">
        <v>335</v>
      </c>
    </row>
    <row r="32" spans="1:2" x14ac:dyDescent="0.25">
      <c r="A32" s="8">
        <v>29</v>
      </c>
      <c r="B32" s="23" t="s">
        <v>336</v>
      </c>
    </row>
    <row r="33" spans="1:2" x14ac:dyDescent="0.25">
      <c r="A33" s="8">
        <v>30</v>
      </c>
      <c r="B33" s="23" t="s">
        <v>339</v>
      </c>
    </row>
    <row r="34" spans="1:2" x14ac:dyDescent="0.25">
      <c r="A34" s="8">
        <v>31</v>
      </c>
      <c r="B34" s="23" t="s">
        <v>340</v>
      </c>
    </row>
    <row r="35" spans="1:2" x14ac:dyDescent="0.25">
      <c r="A35" s="8">
        <v>32</v>
      </c>
      <c r="B35" s="23" t="s">
        <v>341</v>
      </c>
    </row>
    <row r="36" spans="1:2" x14ac:dyDescent="0.25">
      <c r="A36" s="8">
        <v>33</v>
      </c>
      <c r="B36" s="23" t="s">
        <v>342</v>
      </c>
    </row>
    <row r="37" spans="1:2" x14ac:dyDescent="0.25">
      <c r="A37" s="8">
        <v>34</v>
      </c>
      <c r="B37" s="23" t="s">
        <v>343</v>
      </c>
    </row>
    <row r="38" spans="1:2" x14ac:dyDescent="0.25">
      <c r="A38" s="8">
        <v>35</v>
      </c>
      <c r="B38" s="23" t="s">
        <v>344</v>
      </c>
    </row>
    <row r="39" spans="1:2" x14ac:dyDescent="0.25">
      <c r="A39" s="8">
        <v>36</v>
      </c>
      <c r="B39" s="23" t="s">
        <v>345</v>
      </c>
    </row>
    <row r="40" spans="1:2" x14ac:dyDescent="0.25">
      <c r="A40" s="8">
        <v>37</v>
      </c>
      <c r="B40" s="23" t="s">
        <v>346</v>
      </c>
    </row>
    <row r="41" spans="1:2" x14ac:dyDescent="0.25">
      <c r="A41" s="8">
        <v>38</v>
      </c>
      <c r="B41" s="23" t="s">
        <v>347</v>
      </c>
    </row>
    <row r="42" spans="1:2" x14ac:dyDescent="0.25">
      <c r="A42" s="8">
        <v>39</v>
      </c>
      <c r="B42" s="23" t="s">
        <v>348</v>
      </c>
    </row>
    <row r="43" spans="1:2" x14ac:dyDescent="0.25">
      <c r="A43" s="8">
        <v>40</v>
      </c>
      <c r="B43" s="23" t="s">
        <v>349</v>
      </c>
    </row>
    <row r="44" spans="1:2" x14ac:dyDescent="0.25">
      <c r="A44" s="8">
        <v>41</v>
      </c>
      <c r="B44" s="23" t="s">
        <v>337</v>
      </c>
    </row>
    <row r="45" spans="1:2" x14ac:dyDescent="0.25">
      <c r="A45" s="8">
        <v>42</v>
      </c>
      <c r="B45" s="23" t="s">
        <v>338</v>
      </c>
    </row>
    <row r="46" spans="1:2" x14ac:dyDescent="0.25">
      <c r="A46" s="8">
        <v>43</v>
      </c>
      <c r="B46" s="23" t="s">
        <v>379</v>
      </c>
    </row>
    <row r="47" spans="1:2" x14ac:dyDescent="0.25">
      <c r="A47" s="8">
        <v>44</v>
      </c>
      <c r="B47" s="23" t="s">
        <v>412</v>
      </c>
    </row>
    <row r="48" spans="1:2" x14ac:dyDescent="0.25">
      <c r="A48" s="8">
        <v>45</v>
      </c>
      <c r="B48" s="23" t="s">
        <v>389</v>
      </c>
    </row>
    <row r="49" spans="1:2" x14ac:dyDescent="0.25">
      <c r="A49" s="8">
        <v>46</v>
      </c>
      <c r="B49" s="23" t="s">
        <v>411</v>
      </c>
    </row>
    <row r="50" spans="1:2" x14ac:dyDescent="0.25">
      <c r="A50" s="8">
        <v>47</v>
      </c>
      <c r="B50" s="23" t="s">
        <v>396</v>
      </c>
    </row>
    <row r="51" spans="1:2" x14ac:dyDescent="0.25">
      <c r="A51" s="8">
        <v>48</v>
      </c>
      <c r="B51" s="23" t="s">
        <v>397</v>
      </c>
    </row>
    <row r="52" spans="1:2" x14ac:dyDescent="0.25">
      <c r="A52" s="8">
        <v>49</v>
      </c>
      <c r="B52" s="23" t="s">
        <v>398</v>
      </c>
    </row>
    <row r="53" spans="1:2" x14ac:dyDescent="0.25">
      <c r="A53" s="8">
        <v>50</v>
      </c>
      <c r="B53" s="23" t="s">
        <v>399</v>
      </c>
    </row>
    <row r="54" spans="1:2" x14ac:dyDescent="0.25">
      <c r="A54" s="8">
        <v>51</v>
      </c>
      <c r="B54" s="23" t="s">
        <v>400</v>
      </c>
    </row>
    <row r="55" spans="1:2" x14ac:dyDescent="0.25">
      <c r="A55" s="8">
        <v>52</v>
      </c>
      <c r="B55" s="23" t="s">
        <v>401</v>
      </c>
    </row>
    <row r="56" spans="1:2" x14ac:dyDescent="0.25">
      <c r="A56" s="8">
        <v>53</v>
      </c>
      <c r="B56" s="23" t="s">
        <v>402</v>
      </c>
    </row>
    <row r="57" spans="1:2" x14ac:dyDescent="0.25">
      <c r="A57" s="8">
        <v>54</v>
      </c>
      <c r="B57" s="23" t="s">
        <v>403</v>
      </c>
    </row>
    <row r="58" spans="1:2" x14ac:dyDescent="0.25">
      <c r="A58" s="8">
        <v>55</v>
      </c>
      <c r="B58" s="23" t="s">
        <v>404</v>
      </c>
    </row>
    <row r="59" spans="1:2" x14ac:dyDescent="0.25">
      <c r="A59" s="8">
        <v>56</v>
      </c>
      <c r="B59" s="23" t="s">
        <v>405</v>
      </c>
    </row>
    <row r="60" spans="1:2" x14ac:dyDescent="0.25">
      <c r="A60" s="8">
        <v>57</v>
      </c>
      <c r="B60" s="23" t="s">
        <v>406</v>
      </c>
    </row>
    <row r="61" spans="1:2" x14ac:dyDescent="0.25">
      <c r="A61" s="8">
        <v>58</v>
      </c>
      <c r="B61" s="23" t="s">
        <v>407</v>
      </c>
    </row>
    <row r="62" spans="1:2" x14ac:dyDescent="0.25">
      <c r="A62" s="8">
        <v>59</v>
      </c>
      <c r="B62" s="23" t="s">
        <v>391</v>
      </c>
    </row>
    <row r="63" spans="1:2" x14ac:dyDescent="0.25">
      <c r="A63" s="8">
        <v>60</v>
      </c>
      <c r="B63" s="23" t="s">
        <v>408</v>
      </c>
    </row>
    <row r="64" spans="1:2" x14ac:dyDescent="0.25">
      <c r="A64" s="8">
        <v>61</v>
      </c>
      <c r="B64" s="23" t="s">
        <v>409</v>
      </c>
    </row>
    <row r="65" spans="1:2" x14ac:dyDescent="0.25">
      <c r="A65" s="8">
        <v>62</v>
      </c>
      <c r="B65" s="23" t="s">
        <v>410</v>
      </c>
    </row>
    <row r="66" spans="1:2" x14ac:dyDescent="0.25">
      <c r="A66" s="8">
        <v>63</v>
      </c>
      <c r="B66" s="23" t="s">
        <v>390</v>
      </c>
    </row>
    <row r="67" spans="1:2" x14ac:dyDescent="0.25">
      <c r="A67" s="8">
        <v>64</v>
      </c>
      <c r="B67" s="23" t="s">
        <v>392</v>
      </c>
    </row>
    <row r="68" spans="1:2" x14ac:dyDescent="0.25">
      <c r="A68" s="8">
        <v>65</v>
      </c>
      <c r="B68" s="23" t="s">
        <v>393</v>
      </c>
    </row>
    <row r="69" spans="1:2" x14ac:dyDescent="0.25">
      <c r="A69" s="8">
        <v>66</v>
      </c>
      <c r="B69" s="23" t="s">
        <v>394</v>
      </c>
    </row>
    <row r="70" spans="1:2" x14ac:dyDescent="0.25">
      <c r="A70" s="8">
        <v>67</v>
      </c>
      <c r="B70" s="23" t="s">
        <v>395</v>
      </c>
    </row>
    <row r="71" spans="1:2" x14ac:dyDescent="0.25">
      <c r="A71" s="8">
        <v>68</v>
      </c>
      <c r="B71" s="23" t="s">
        <v>352</v>
      </c>
    </row>
    <row r="72" spans="1:2" x14ac:dyDescent="0.25">
      <c r="A72" s="8">
        <v>69</v>
      </c>
      <c r="B72" s="23" t="s">
        <v>414</v>
      </c>
    </row>
    <row r="73" spans="1:2" x14ac:dyDescent="0.25">
      <c r="A73" s="8">
        <v>70</v>
      </c>
      <c r="B73" s="23" t="s">
        <v>415</v>
      </c>
    </row>
    <row r="74" spans="1:2" x14ac:dyDescent="0.25">
      <c r="A74" s="8">
        <v>71</v>
      </c>
      <c r="B74" s="23" t="s">
        <v>416</v>
      </c>
    </row>
    <row r="75" spans="1:2" x14ac:dyDescent="0.25">
      <c r="A75" s="8">
        <v>72</v>
      </c>
      <c r="B75" s="23" t="s">
        <v>417</v>
      </c>
    </row>
    <row r="76" spans="1:2" x14ac:dyDescent="0.25">
      <c r="A76" s="8">
        <v>73</v>
      </c>
      <c r="B76" s="23" t="s">
        <v>418</v>
      </c>
    </row>
    <row r="77" spans="1:2" x14ac:dyDescent="0.25">
      <c r="A77" s="8">
        <v>74</v>
      </c>
      <c r="B77" s="23" t="s">
        <v>419</v>
      </c>
    </row>
    <row r="78" spans="1:2" x14ac:dyDescent="0.25">
      <c r="A78" s="8">
        <v>75</v>
      </c>
      <c r="B78" s="23" t="s">
        <v>420</v>
      </c>
    </row>
    <row r="79" spans="1:2" x14ac:dyDescent="0.25">
      <c r="A79" s="8">
        <v>76</v>
      </c>
      <c r="B79" s="23" t="s">
        <v>421</v>
      </c>
    </row>
    <row r="80" spans="1:2" x14ac:dyDescent="0.25">
      <c r="A80" s="8">
        <v>77</v>
      </c>
      <c r="B80" s="23" t="s">
        <v>437</v>
      </c>
    </row>
    <row r="81" spans="1:2" x14ac:dyDescent="0.25">
      <c r="A81" s="8">
        <v>78</v>
      </c>
      <c r="B81" s="23" t="s">
        <v>438</v>
      </c>
    </row>
    <row r="82" spans="1:2" x14ac:dyDescent="0.25">
      <c r="A82" s="8">
        <v>79</v>
      </c>
      <c r="B82" s="23" t="s">
        <v>473</v>
      </c>
    </row>
    <row r="83" spans="1:2" x14ac:dyDescent="0.25">
      <c r="A83" s="8">
        <v>80</v>
      </c>
      <c r="B83" s="23" t="s">
        <v>474</v>
      </c>
    </row>
    <row r="84" spans="1:2" x14ac:dyDescent="0.25">
      <c r="A84" s="8">
        <v>81</v>
      </c>
      <c r="B84" s="23" t="s">
        <v>475</v>
      </c>
    </row>
    <row r="85" spans="1:2" x14ac:dyDescent="0.25">
      <c r="A85" s="8">
        <v>82</v>
      </c>
      <c r="B85" s="23" t="s">
        <v>476</v>
      </c>
    </row>
    <row r="86" spans="1:2" x14ac:dyDescent="0.25">
      <c r="A86" s="8">
        <v>83</v>
      </c>
      <c r="B86" s="23" t="s">
        <v>477</v>
      </c>
    </row>
    <row r="87" spans="1:2" x14ac:dyDescent="0.25">
      <c r="A87" s="8">
        <v>84</v>
      </c>
      <c r="B87" s="23" t="s">
        <v>483</v>
      </c>
    </row>
    <row r="88" spans="1:2" x14ac:dyDescent="0.25">
      <c r="A88" s="8">
        <v>85</v>
      </c>
      <c r="B88" s="23" t="s">
        <v>478</v>
      </c>
    </row>
    <row r="89" spans="1:2" x14ac:dyDescent="0.25">
      <c r="A89" s="8">
        <v>86</v>
      </c>
      <c r="B89" s="23" t="s">
        <v>484</v>
      </c>
    </row>
    <row r="90" spans="1:2" x14ac:dyDescent="0.25">
      <c r="A90" s="8">
        <v>87</v>
      </c>
      <c r="B90" s="23" t="s">
        <v>479</v>
      </c>
    </row>
    <row r="91" spans="1:2" x14ac:dyDescent="0.25">
      <c r="A91" s="8">
        <v>88</v>
      </c>
      <c r="B91" s="23" t="s">
        <v>480</v>
      </c>
    </row>
    <row r="92" spans="1:2" x14ac:dyDescent="0.25">
      <c r="A92" s="8">
        <v>89</v>
      </c>
      <c r="B92" s="23" t="s">
        <v>481</v>
      </c>
    </row>
    <row r="93" spans="1:2" x14ac:dyDescent="0.25">
      <c r="A93" s="8">
        <v>90</v>
      </c>
      <c r="B93" s="23" t="s">
        <v>482</v>
      </c>
    </row>
    <row r="94" spans="1:2" x14ac:dyDescent="0.25">
      <c r="A94" s="8">
        <v>91</v>
      </c>
      <c r="B94" s="23" t="s">
        <v>534</v>
      </c>
    </row>
    <row r="95" spans="1:2" x14ac:dyDescent="0.25">
      <c r="A95" s="8">
        <v>92</v>
      </c>
      <c r="B95" s="23" t="s">
        <v>535</v>
      </c>
    </row>
    <row r="96" spans="1:2" x14ac:dyDescent="0.25">
      <c r="A96" s="8">
        <v>93</v>
      </c>
      <c r="B96" s="23" t="s">
        <v>536</v>
      </c>
    </row>
    <row r="97" spans="1:2" x14ac:dyDescent="0.25">
      <c r="A97" s="8">
        <v>94</v>
      </c>
      <c r="B97" s="23" t="s">
        <v>537</v>
      </c>
    </row>
    <row r="98" spans="1:2" x14ac:dyDescent="0.25">
      <c r="A98" s="8">
        <v>95</v>
      </c>
      <c r="B98" s="23" t="s">
        <v>538</v>
      </c>
    </row>
    <row r="99" spans="1:2" x14ac:dyDescent="0.25">
      <c r="A99" s="8">
        <v>96</v>
      </c>
      <c r="B99" s="23" t="s">
        <v>539</v>
      </c>
    </row>
    <row r="100" spans="1:2" x14ac:dyDescent="0.25">
      <c r="A100" s="8">
        <v>97</v>
      </c>
      <c r="B100" s="23" t="s">
        <v>548</v>
      </c>
    </row>
    <row r="101" spans="1:2" x14ac:dyDescent="0.25">
      <c r="A101" s="8">
        <v>98</v>
      </c>
      <c r="B101" s="23" t="s">
        <v>549</v>
      </c>
    </row>
  </sheetData>
  <hyperlinks>
    <hyperlink ref="B27" r:id="rId1"/>
    <hyperlink ref="B28" r:id="rId2"/>
    <hyperlink ref="B29" r:id="rId3"/>
    <hyperlink ref="B30" r:id="rId4"/>
    <hyperlink ref="B31" r:id="rId5"/>
    <hyperlink ref="B32" r:id="rId6"/>
    <hyperlink ref="B44" r:id="rId7"/>
    <hyperlink ref="B45" r:id="rId8"/>
    <hyperlink ref="B33" r:id="rId9"/>
    <hyperlink ref="B34" r:id="rId10"/>
    <hyperlink ref="B35" r:id="rId11"/>
    <hyperlink ref="B36" r:id="rId12"/>
    <hyperlink ref="B37" r:id="rId13"/>
    <hyperlink ref="B38" r:id="rId14"/>
    <hyperlink ref="B39" r:id="rId15"/>
    <hyperlink ref="B40" r:id="rId16"/>
    <hyperlink ref="B41" r:id="rId17"/>
    <hyperlink ref="B42" r:id="rId18"/>
    <hyperlink ref="B43" r:id="rId19"/>
    <hyperlink ref="B26" r:id="rId20"/>
    <hyperlink ref="B16" r:id="rId21"/>
    <hyperlink ref="B71" r:id="rId22"/>
    <hyperlink ref="B6" r:id="rId23"/>
    <hyperlink ref="B7" r:id="rId24"/>
    <hyperlink ref="B8" r:id="rId25"/>
    <hyperlink ref="B9" r:id="rId26"/>
    <hyperlink ref="B10" r:id="rId27"/>
    <hyperlink ref="B11" r:id="rId28"/>
    <hyperlink ref="B12" r:id="rId29"/>
    <hyperlink ref="B13" r:id="rId30"/>
    <hyperlink ref="B14" r:id="rId31"/>
    <hyperlink ref="B15" r:id="rId32"/>
    <hyperlink ref="B4" r:id="rId33"/>
    <hyperlink ref="B5" r:id="rId34"/>
    <hyperlink ref="B20" r:id="rId35"/>
    <hyperlink ref="B19" r:id="rId36"/>
    <hyperlink ref="B17" r:id="rId37"/>
    <hyperlink ref="B18" r:id="rId38"/>
    <hyperlink ref="B21" r:id="rId39"/>
    <hyperlink ref="B22" r:id="rId40"/>
    <hyperlink ref="B23" r:id="rId41"/>
    <hyperlink ref="B24" r:id="rId42"/>
    <hyperlink ref="B25" r:id="rId43"/>
    <hyperlink ref="B46" r:id="rId44"/>
    <hyperlink ref="B48" r:id="rId45"/>
    <hyperlink ref="B66" r:id="rId46"/>
    <hyperlink ref="B62" r:id="rId47"/>
    <hyperlink ref="B67" r:id="rId48"/>
    <hyperlink ref="B68" r:id="rId49"/>
    <hyperlink ref="B69" r:id="rId50"/>
    <hyperlink ref="B70" r:id="rId51"/>
    <hyperlink ref="B50" r:id="rId52"/>
    <hyperlink ref="B51" r:id="rId53"/>
    <hyperlink ref="B52" r:id="rId54"/>
    <hyperlink ref="B53" r:id="rId55"/>
    <hyperlink ref="B54" r:id="rId56"/>
    <hyperlink ref="B55" r:id="rId57"/>
    <hyperlink ref="B56" r:id="rId58"/>
    <hyperlink ref="B57" r:id="rId59"/>
    <hyperlink ref="B58" r:id="rId60"/>
    <hyperlink ref="B59" r:id="rId61"/>
    <hyperlink ref="B60" r:id="rId62"/>
    <hyperlink ref="B61" r:id="rId63"/>
    <hyperlink ref="B63" r:id="rId64"/>
    <hyperlink ref="B64" r:id="rId65"/>
    <hyperlink ref="B65" r:id="rId66"/>
    <hyperlink ref="B49" r:id="rId67"/>
    <hyperlink ref="B47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501EB8-8C19-479F-8E1E-4CCBA076C623}"/>
</file>

<file path=customXml/itemProps2.xml><?xml version="1.0" encoding="utf-8"?>
<ds:datastoreItem xmlns:ds="http://schemas.openxmlformats.org/officeDocument/2006/customXml" ds:itemID="{1C46D564-6018-4F12-B6D6-308898CDB156}"/>
</file>

<file path=customXml/itemProps3.xml><?xml version="1.0" encoding="utf-8"?>
<ds:datastoreItem xmlns:ds="http://schemas.openxmlformats.org/officeDocument/2006/customXml" ds:itemID="{BED4AAC2-4866-48DD-8823-CEBF7502CA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2019-10-22T17:59:33Z</cp:lastPrinted>
  <dcterms:created xsi:type="dcterms:W3CDTF">2018-09-15T06:51:45Z</dcterms:created>
  <dcterms:modified xsi:type="dcterms:W3CDTF">2019-11-05T16:25:18Z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